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050" tabRatio="824" firstSheet="1" activeTab="4"/>
  </bookViews>
  <sheets>
    <sheet name="размер платы за ком.услуги" sheetId="1" r:id="rId1"/>
    <sheet name="размер платы за жилищ.усл. м.д" sheetId="2" r:id="rId2"/>
    <sheet name="размер платы за жил.услуги кот." sheetId="3" r:id="rId3"/>
    <sheet name="перечень работ по сод и тек рем" sheetId="4" r:id="rId4"/>
    <sheet name="перечень домов" sheetId="5" r:id="rId5"/>
  </sheets>
  <definedNames>
    <definedName name="кв1" localSheetId="3">#REF!</definedName>
    <definedName name="кв1" localSheetId="2">#REF!</definedName>
    <definedName name="кв1" localSheetId="1">#REF!</definedName>
    <definedName name="кв1">#REF!</definedName>
    <definedName name="_xlnm.Print_Area" localSheetId="3">'перечень работ по сод и тек рем'!$A$1:$C$34</definedName>
    <definedName name="_xlnm.Print_Area" localSheetId="2">'размер платы за жил.услуги кот.'!$A$1:$I$19</definedName>
    <definedName name="_xlnm.Print_Area" localSheetId="1">'размер платы за жилищ.усл. м.д'!$A$1:$I$22</definedName>
    <definedName name="_xlnm.Print_Area" localSheetId="0">'размер платы за ком.услуги'!$C$1:$K$27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<sst xmlns="http://schemas.openxmlformats.org/spreadsheetml/2006/main" count="213" uniqueCount="168">
  <si>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</si>
  <si>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</si>
  <si>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</si>
  <si>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</si>
  <si>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</si>
  <si>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</si>
  <si>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</si>
  <si>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</si>
  <si>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</si>
  <si>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</si>
  <si>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</si>
  <si>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</si>
  <si>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</si>
  <si>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</si>
  <si>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</si>
  <si>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</si>
  <si>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</si>
  <si>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</si>
  <si>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</si>
  <si>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</si>
  <si>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</si>
  <si>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</si>
  <si>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</si>
  <si>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</si>
  <si>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</si>
  <si>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</si>
  <si>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</si>
  <si>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</si>
  <si>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</si>
  <si>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</si>
  <si>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</si>
  <si>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</si>
  <si>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</si>
  <si>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</si>
  <si>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</si>
  <si>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</si>
  <si>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</si>
  <si>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</si>
  <si>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</si>
  <si>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</si>
  <si>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</si>
  <si>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</si>
  <si>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</si>
  <si>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</si>
  <si>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</si>
  <si>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 xml:space="preserve">Перечень работ по содержанию и ремонту жилого фонда </t>
  </si>
  <si>
    <t>в с.п.Лыхма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</si>
  <si>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</si>
  <si>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</si>
  <si>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</si>
  <si>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</si>
  <si>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</si>
  <si>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 xml:space="preserve"> Восстановление повреждённых участков фундаментов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</si>
  <si>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</si>
  <si>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</si>
  <si>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</si>
  <si>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</si>
  <si>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</si>
  <si>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</si>
  <si>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</si>
  <si>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</si>
  <si>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</si>
  <si>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</si>
  <si>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</si>
  <si>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</si>
  <si>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</si>
  <si>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</si>
  <si>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</si>
  <si>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</si>
  <si>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</si>
  <si>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</si>
  <si>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</si>
  <si>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</si>
  <si>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</si>
  <si>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</si>
  <si>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</si>
  <si>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</si>
  <si>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</si>
  <si>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t>4. Уборка лестничных клеток</t>
  </si>
  <si>
    <t>4.1</t>
  </si>
  <si>
    <t>Влажное подметание лестничных площадок и маршей нижних трех этажей</t>
  </si>
  <si>
    <t>Ежедневно</t>
  </si>
  <si>
    <t>4.2</t>
  </si>
  <si>
    <t>Влажное подметание лестничных площадок и маршей выше третьего этажа</t>
  </si>
  <si>
    <t>3 раза в неделю</t>
  </si>
  <si>
    <t>4.3</t>
  </si>
  <si>
    <t>Мытье лестничных площадок и маршей нижних трех этажей</t>
  </si>
  <si>
    <t>1 раз в месяц</t>
  </si>
  <si>
    <t>4.4</t>
  </si>
  <si>
    <t>Мытье лестничных площадок и маршей выше третьего этажа</t>
  </si>
  <si>
    <t>4.5</t>
  </si>
  <si>
    <t>Обметание пыли с потолков</t>
  </si>
  <si>
    <t>1 раз в год</t>
  </si>
  <si>
    <t>4.6</t>
  </si>
  <si>
    <t>Влажная протирка подоконников, отопительных приборов</t>
  </si>
  <si>
    <t>1 раз в 5 дней</t>
  </si>
  <si>
    <t>4.7</t>
  </si>
  <si>
    <t>Мытье окон</t>
  </si>
  <si>
    <t>2 раза в год</t>
  </si>
  <si>
    <t>постоянно</t>
  </si>
  <si>
    <t>Текущий ремонт внутренней системы водоснабжения, канализации, горячего водоснабжения, электроснабжения</t>
  </si>
  <si>
    <t>1 раз в сутки во время снегопада</t>
  </si>
  <si>
    <t>Основание</t>
  </si>
  <si>
    <r>
      <t xml:space="preserve">Размер платы граждан за жилое помещение в многоквартирном доме на территории </t>
    </r>
    <r>
      <rPr>
        <b/>
        <i/>
        <u val="single"/>
        <sz val="14"/>
        <rFont val="Times New Roman"/>
        <family val="1"/>
      </rPr>
      <t>сельского поселения Лыхма в 2010 году</t>
    </r>
  </si>
  <si>
    <t xml:space="preserve"> Договор управления имуществом №ВВ/17/66/10 от 01 января 2010 г.</t>
  </si>
  <si>
    <t>Приказ РСТ ХМАО-Югры № 114-нп от 26 ноября 2009 года</t>
  </si>
  <si>
    <t>Договор купли-продажи коммунальных услуг №ВВ/17/66/10 от 01 января 2010 года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</si>
  <si>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Лыхма в 2010 году</t>
    </r>
  </si>
  <si>
    <r>
      <t xml:space="preserve">Размер платы граждан за жилое помещение в коттедже на территории </t>
    </r>
    <r>
      <rPr>
        <b/>
        <i/>
        <u val="single"/>
        <sz val="14"/>
        <rFont val="Times New Roman"/>
        <family val="1"/>
      </rPr>
      <t>сельского поселения Лыхма в 2010 году</t>
    </r>
  </si>
  <si>
    <t xml:space="preserve"> Жилые дома по находящиеся на обслуживании ОАО "ЮКЭК-Белоярский"  </t>
  </si>
  <si>
    <t xml:space="preserve"> (Данные   на  01.12.2010г)</t>
  </si>
  <si>
    <t>п. Лыхма</t>
  </si>
  <si>
    <t>№        п/п</t>
  </si>
  <si>
    <t xml:space="preserve"> Адрес дома</t>
  </si>
  <si>
    <t>Общая площадь дома, м2</t>
  </si>
  <si>
    <t>Площадь подъездов, м2</t>
  </si>
  <si>
    <t>Площадь балконов (лоджий), м2</t>
  </si>
  <si>
    <t>Обслуживаемаяплощадь дома без  балконов и подъездов,       м2</t>
  </si>
  <si>
    <t>Многоквартирные</t>
  </si>
  <si>
    <t xml:space="preserve">Жилой дом № 1 </t>
  </si>
  <si>
    <t>Жилой дом № 2</t>
  </si>
  <si>
    <t>Жилой дом № 3</t>
  </si>
  <si>
    <t>Жилой дом № 4</t>
  </si>
  <si>
    <t>Жилой дом № 5</t>
  </si>
  <si>
    <t>Жилой дом № 6</t>
  </si>
  <si>
    <t>Жилой дом № 7</t>
  </si>
  <si>
    <t>Жилой дом № 8</t>
  </si>
  <si>
    <t>новый</t>
  </si>
  <si>
    <t>Жилой дом № 10</t>
  </si>
  <si>
    <t>Жилой дом № 13</t>
  </si>
  <si>
    <t>Жилой дом № 15</t>
  </si>
  <si>
    <t>Жилой дом № 16</t>
  </si>
  <si>
    <t>Жилой дом № 17</t>
  </si>
  <si>
    <t>Жилой дом № 18</t>
  </si>
  <si>
    <t>Жилой дом № 19</t>
  </si>
  <si>
    <t>Жилой дом № 20</t>
  </si>
  <si>
    <t>Жилой дом № 40</t>
  </si>
  <si>
    <t>Жилой дом № 88</t>
  </si>
  <si>
    <t>Жилой дом № 91</t>
  </si>
  <si>
    <t>Всего по многоквартирным домам</t>
  </si>
  <si>
    <t>Коттеджи</t>
  </si>
  <si>
    <t>2009 г.</t>
  </si>
  <si>
    <t>Жилой дом № 21 к</t>
  </si>
  <si>
    <t>Жилой дом № 22 к</t>
  </si>
  <si>
    <t>Жилой дом № 23 к</t>
  </si>
  <si>
    <t>Жилой дом № 24 к</t>
  </si>
  <si>
    <t>Жилой дом № 25 к</t>
  </si>
  <si>
    <t>с 2010 г.</t>
  </si>
  <si>
    <t>Жилой дом № 26 к</t>
  </si>
  <si>
    <t>Жилой дом № 27 к</t>
  </si>
  <si>
    <t>Жилой дом № 61 к</t>
  </si>
  <si>
    <t>Жилой дом № 62 к</t>
  </si>
  <si>
    <t>Жилой дом № 63 к</t>
  </si>
  <si>
    <t>Жилой дом № 64 к</t>
  </si>
  <si>
    <t>Жилой дом № 65 к</t>
  </si>
  <si>
    <t>Жилой дом № 66 к</t>
  </si>
  <si>
    <t>Жилой дом № 68 к</t>
  </si>
  <si>
    <t>Жилой дом № 69 к</t>
  </si>
  <si>
    <t>Жилой дом № 70 к</t>
  </si>
  <si>
    <t>Жилой дом № 71 к</t>
  </si>
  <si>
    <t>Жилой дом № 73 к</t>
  </si>
  <si>
    <t>Жилой дом № 76 к</t>
  </si>
  <si>
    <t>Жилой дом № 77 к</t>
  </si>
  <si>
    <t>Жилой дом № 78 к</t>
  </si>
  <si>
    <t>Жилой дом № 79 к</t>
  </si>
  <si>
    <t>Всего по коттеджам</t>
  </si>
  <si>
    <t>Всего на обслуживании</t>
  </si>
  <si>
    <t>Начальник ПТО                                                                   С.В. Тарасов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</si>
</sst>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i/>
      <sz val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justify" vertical="top" wrapText="1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5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7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0" fillId="0" borderId="0" xfId="53" applyFill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>
      <alignment horizontal="center" vertical="center" wrapText="1"/>
      <protection/>
    </xf>
    <xf numFmtId="0" fontId="8" fillId="0" borderId="13" xfId="53" applyFont="1" applyFill="1" applyBorder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/>
    </xf>
    <xf numFmtId="165" fontId="2" fillId="0" borderId="10" xfId="73" applyNumberFormat="1" applyFont="1" applyFill="1" applyBorder="1" applyAlignment="1">
      <alignment horizontal="center" vertical="center"/>
    </xf>
    <xf numFmtId="49" fontId="2" fillId="0" borderId="19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10" fillId="33" borderId="0" xfId="53" applyFon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28" fillId="33" borderId="0" xfId="53" applyFont="1" applyFill="1" applyAlignment="1">
      <alignment horizont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vertical="center"/>
      <protection/>
    </xf>
    <xf numFmtId="0" fontId="8" fillId="33" borderId="12" xfId="53" applyFont="1" applyFill="1" applyBorder="1" applyAlignment="1">
      <alignment vertical="center"/>
      <protection/>
    </xf>
    <xf numFmtId="0" fontId="8" fillId="33" borderId="11" xfId="53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49" fontId="2" fillId="33" borderId="18" xfId="53" applyNumberFormat="1" applyFont="1" applyFill="1" applyBorder="1" applyAlignment="1">
      <alignment horizontal="center" vertical="center"/>
      <protection/>
    </xf>
    <xf numFmtId="16" fontId="2" fillId="33" borderId="10" xfId="53" applyNumberFormat="1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49" fontId="2" fillId="33" borderId="10" xfId="73" applyNumberFormat="1" applyFont="1" applyFill="1" applyBorder="1" applyAlignment="1">
      <alignment horizontal="center" vertical="center"/>
    </xf>
    <xf numFmtId="165" fontId="2" fillId="33" borderId="11" xfId="73" applyNumberFormat="1" applyFont="1" applyFill="1" applyBorder="1" applyAlignment="1">
      <alignment vertical="center"/>
    </xf>
    <xf numFmtId="165" fontId="2" fillId="33" borderId="10" xfId="73" applyNumberFormat="1" applyFont="1" applyFill="1" applyBorder="1" applyAlignment="1">
      <alignment horizontal="center" vertical="center"/>
    </xf>
    <xf numFmtId="49" fontId="2" fillId="33" borderId="19" xfId="53" applyNumberFormat="1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justify"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52" applyFont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justify" vertical="top" wrapText="1"/>
    </xf>
    <xf numFmtId="2" fontId="3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36" fillId="34" borderId="2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38" fillId="35" borderId="28" xfId="0" applyFont="1" applyFill="1" applyBorder="1" applyAlignment="1">
      <alignment/>
    </xf>
    <xf numFmtId="164" fontId="38" fillId="36" borderId="14" xfId="0" applyNumberFormat="1" applyFont="1" applyFill="1" applyBorder="1" applyAlignment="1">
      <alignment/>
    </xf>
    <xf numFmtId="164" fontId="38" fillId="0" borderId="29" xfId="0" applyNumberFormat="1" applyFont="1" applyBorder="1" applyAlignment="1">
      <alignment/>
    </xf>
    <xf numFmtId="164" fontId="38" fillId="0" borderId="30" xfId="0" applyNumberFormat="1" applyFont="1" applyBorder="1" applyAlignment="1">
      <alignment/>
    </xf>
    <xf numFmtId="164" fontId="38" fillId="37" borderId="31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Border="1" applyAlignment="1">
      <alignment/>
    </xf>
    <xf numFmtId="0" fontId="38" fillId="0" borderId="28" xfId="0" applyFont="1" applyFill="1" applyBorder="1" applyAlignment="1">
      <alignment horizontal="center"/>
    </xf>
    <xf numFmtId="164" fontId="4" fillId="36" borderId="12" xfId="0" applyNumberFormat="1" applyFont="1" applyFill="1" applyBorder="1" applyAlignment="1">
      <alignment/>
    </xf>
    <xf numFmtId="164" fontId="4" fillId="0" borderId="28" xfId="0" applyNumberFormat="1" applyFont="1" applyBorder="1" applyAlignment="1">
      <alignment/>
    </xf>
    <xf numFmtId="0" fontId="36" fillId="0" borderId="0" xfId="0" applyFont="1" applyAlignment="1">
      <alignment/>
    </xf>
    <xf numFmtId="164" fontId="4" fillId="36" borderId="14" xfId="0" applyNumberFormat="1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38" fillId="36" borderId="14" xfId="0" applyFont="1" applyFill="1" applyBorder="1" applyAlignment="1">
      <alignment/>
    </xf>
    <xf numFmtId="164" fontId="38" fillId="36" borderId="29" xfId="0" applyNumberFormat="1" applyFont="1" applyFill="1" applyBorder="1" applyAlignment="1">
      <alignment/>
    </xf>
    <xf numFmtId="0" fontId="38" fillId="33" borderId="28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38" fillId="36" borderId="12" xfId="0" applyNumberFormat="1" applyFont="1" applyFill="1" applyBorder="1" applyAlignment="1">
      <alignment/>
    </xf>
    <xf numFmtId="164" fontId="38" fillId="0" borderId="28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36" borderId="12" xfId="0" applyFont="1" applyFill="1" applyBorder="1" applyAlignment="1">
      <alignment/>
    </xf>
    <xf numFmtId="164" fontId="38" fillId="36" borderId="28" xfId="0" applyNumberFormat="1" applyFont="1" applyFill="1" applyBorder="1" applyAlignment="1">
      <alignment/>
    </xf>
    <xf numFmtId="164" fontId="4" fillId="38" borderId="27" xfId="0" applyNumberFormat="1" applyFont="1" applyFill="1" applyBorder="1" applyAlignment="1">
      <alignment vertical="center"/>
    </xf>
    <xf numFmtId="164" fontId="4" fillId="38" borderId="23" xfId="0" applyNumberFormat="1" applyFont="1" applyFill="1" applyBorder="1" applyAlignment="1">
      <alignment vertical="center"/>
    </xf>
    <xf numFmtId="0" fontId="4" fillId="39" borderId="25" xfId="0" applyFont="1" applyFill="1" applyBorder="1" applyAlignment="1">
      <alignment horizontal="center"/>
    </xf>
    <xf numFmtId="0" fontId="36" fillId="39" borderId="26" xfId="0" applyFont="1" applyFill="1" applyBorder="1" applyAlignment="1">
      <alignment horizontal="center"/>
    </xf>
    <xf numFmtId="0" fontId="4" fillId="39" borderId="26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37" borderId="31" xfId="0" applyNumberFormat="1" applyFont="1" applyFill="1" applyBorder="1" applyAlignment="1">
      <alignment/>
    </xf>
    <xf numFmtId="0" fontId="38" fillId="0" borderId="32" xfId="0" applyFont="1" applyFill="1" applyBorder="1" applyAlignment="1">
      <alignment horizontal="center"/>
    </xf>
    <xf numFmtId="0" fontId="38" fillId="35" borderId="32" xfId="0" applyFont="1" applyFill="1" applyBorder="1" applyAlignment="1">
      <alignment/>
    </xf>
    <xf numFmtId="164" fontId="4" fillId="36" borderId="33" xfId="0" applyNumberFormat="1" applyFont="1" applyFill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37" borderId="34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8" fillId="35" borderId="29" xfId="0" applyFont="1" applyFill="1" applyBorder="1" applyAlignment="1">
      <alignment/>
    </xf>
    <xf numFmtId="0" fontId="38" fillId="0" borderId="30" xfId="0" applyFont="1" applyFill="1" applyBorder="1" applyAlignment="1">
      <alignment horizontal="center"/>
    </xf>
    <xf numFmtId="0" fontId="38" fillId="35" borderId="30" xfId="0" applyFont="1" applyFill="1" applyBorder="1" applyAlignment="1">
      <alignment/>
    </xf>
    <xf numFmtId="164" fontId="38" fillId="36" borderId="35" xfId="0" applyNumberFormat="1" applyFont="1" applyFill="1" applyBorder="1" applyAlignment="1">
      <alignment/>
    </xf>
    <xf numFmtId="164" fontId="38" fillId="36" borderId="30" xfId="0" applyNumberFormat="1" applyFont="1" applyFill="1" applyBorder="1" applyAlignment="1">
      <alignment/>
    </xf>
    <xf numFmtId="164" fontId="4" fillId="37" borderId="36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29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4" fontId="38" fillId="36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" fontId="1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2" fillId="0" borderId="39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 wrapText="1"/>
    </xf>
    <xf numFmtId="2" fontId="33" fillId="0" borderId="17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  <xf numFmtId="0" fontId="31" fillId="0" borderId="0" xfId="52" applyFont="1" applyAlignment="1">
      <alignment horizontal="center" wrapText="1"/>
      <protection/>
    </xf>
    <xf numFmtId="2" fontId="33" fillId="0" borderId="19" xfId="0" applyNumberFormat="1" applyFont="1" applyBorder="1" applyAlignment="1">
      <alignment horizontal="center" vertical="center" wrapText="1"/>
    </xf>
    <xf numFmtId="2" fontId="33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37" xfId="52" applyNumberFormat="1" applyFont="1" applyBorder="1" applyAlignment="1">
      <alignment horizontal="center" vertical="center"/>
      <protection/>
    </xf>
    <xf numFmtId="2" fontId="10" fillId="0" borderId="38" xfId="52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" fontId="19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52" applyFont="1" applyAlignment="1">
      <alignment horizontal="center" wrapText="1"/>
      <protection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1" fillId="0" borderId="13" xfId="52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center"/>
      <protection/>
    </xf>
    <xf numFmtId="2" fontId="21" fillId="0" borderId="13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0" fontId="33" fillId="0" borderId="19" xfId="52" applyFont="1" applyBorder="1" applyAlignment="1">
      <alignment horizontal="center" vertical="center" wrapText="1"/>
      <protection/>
    </xf>
    <xf numFmtId="0" fontId="33" fillId="0" borderId="37" xfId="52" applyFont="1" applyBorder="1" applyAlignment="1">
      <alignment horizontal="center" vertical="center" wrapText="1"/>
      <protection/>
    </xf>
    <xf numFmtId="0" fontId="33" fillId="0" borderId="38" xfId="52" applyFont="1" applyBorder="1" applyAlignment="1">
      <alignment horizontal="center" vertical="center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37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21" fillId="0" borderId="16" xfId="52" applyNumberFormat="1" applyFont="1" applyBorder="1" applyAlignment="1">
      <alignment horizontal="center" vertical="center"/>
      <protection/>
    </xf>
    <xf numFmtId="2" fontId="21" fillId="0" borderId="39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40" xfId="52" applyNumberFormat="1" applyFont="1" applyBorder="1" applyAlignment="1">
      <alignment horizontal="center" vertical="center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9" fillId="0" borderId="38" xfId="52" applyFont="1" applyBorder="1" applyAlignment="1">
      <alignment horizontal="center" vertical="center" wrapText="1"/>
      <protection/>
    </xf>
    <xf numFmtId="2" fontId="21" fillId="33" borderId="16" xfId="52" applyNumberFormat="1" applyFont="1" applyFill="1" applyBorder="1" applyAlignment="1">
      <alignment horizontal="center" vertical="center"/>
      <protection/>
    </xf>
    <xf numFmtId="2" fontId="21" fillId="33" borderId="39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40" xfId="52" applyNumberFormat="1" applyFont="1" applyFill="1" applyBorder="1" applyAlignment="1">
      <alignment horizontal="center" vertical="center"/>
      <protection/>
    </xf>
    <xf numFmtId="2" fontId="33" fillId="33" borderId="19" xfId="52" applyNumberFormat="1" applyFont="1" applyFill="1" applyBorder="1" applyAlignment="1">
      <alignment horizontal="center" vertical="center" wrapText="1"/>
      <protection/>
    </xf>
    <xf numFmtId="2" fontId="33" fillId="33" borderId="37" xfId="52" applyNumberFormat="1" applyFont="1" applyFill="1" applyBorder="1" applyAlignment="1">
      <alignment horizontal="center" vertical="center" wrapText="1"/>
      <protection/>
    </xf>
    <xf numFmtId="2" fontId="33" fillId="33" borderId="38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37" xfId="52" applyNumberFormat="1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  <xf numFmtId="0" fontId="38" fillId="38" borderId="25" xfId="0" applyFont="1" applyFill="1" applyBorder="1" applyAlignment="1">
      <alignment horizontal="center" vertical="center" wrapText="1"/>
    </xf>
    <xf numFmtId="0" fontId="38" fillId="38" borderId="27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vertical="top" textRotation="90"/>
    </xf>
    <xf numFmtId="0" fontId="37" fillId="38" borderId="25" xfId="0" applyFont="1" applyFill="1" applyBorder="1" applyAlignment="1">
      <alignment horizontal="center" vertical="center" wrapText="1"/>
    </xf>
    <xf numFmtId="0" fontId="37" fillId="38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Fill="1" applyAlignment="1">
      <alignment horizontal="right"/>
    </xf>
    <xf numFmtId="0" fontId="8" fillId="36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center" vertical="center" textRotation="90"/>
    </xf>
    <xf numFmtId="0" fontId="33" fillId="35" borderId="44" xfId="0" applyFont="1" applyFill="1" applyBorder="1" applyAlignment="1">
      <alignment horizontal="center" vertical="center" textRotation="90"/>
    </xf>
    <xf numFmtId="0" fontId="33" fillId="36" borderId="22" xfId="0" applyFont="1" applyFill="1" applyBorder="1" applyAlignment="1">
      <alignment horizontal="center" vertical="center" textRotation="90" wrapText="1"/>
    </xf>
    <xf numFmtId="0" fontId="33" fillId="36" borderId="43" xfId="0" applyFont="1" applyFill="1" applyBorder="1" applyAlignment="1">
      <alignment horizontal="center" vertical="center" textRotation="90" wrapText="1"/>
    </xf>
    <xf numFmtId="0" fontId="33" fillId="36" borderId="21" xfId="0" applyFont="1" applyFill="1" applyBorder="1" applyAlignment="1">
      <alignment horizontal="center" vertical="center" textRotation="90" wrapText="1"/>
    </xf>
    <xf numFmtId="0" fontId="33" fillId="36" borderId="44" xfId="0" applyFont="1" applyFill="1" applyBorder="1" applyAlignment="1">
      <alignment horizontal="center" vertical="center" textRotation="90" wrapText="1"/>
    </xf>
    <xf numFmtId="0" fontId="33" fillId="37" borderId="24" xfId="0" applyFont="1" applyFill="1" applyBorder="1" applyAlignment="1">
      <alignment horizontal="center" vertical="center" textRotation="90" wrapText="1"/>
    </xf>
    <xf numFmtId="0" fontId="33" fillId="37" borderId="42" xfId="0" applyFont="1" applyFill="1" applyBorder="1" applyAlignment="1">
      <alignment horizontal="center" vertical="center" textRotation="90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C5">
      <selection activeCell="K14" sqref="K14:K22"/>
    </sheetView>
  </sheetViews>
  <sheetFormatPr defaultColWidth="9.140625" defaultRowHeight="12.75"/>
  <cols>
    <col min="1" max="2" width="9.140625" style="0" hidden="1" customWidth="1"/>
    <col min="5" max="5" width="13.7109375" style="0" customWidth="1"/>
    <col min="6" max="6" width="11.421875" style="0" customWidth="1"/>
    <col min="7" max="7" width="12.140625" style="0" customWidth="1"/>
    <col min="10" max="11" width="14.57421875" style="0" customWidth="1"/>
  </cols>
  <sheetData>
    <row r="1" spans="3:11" ht="13.5" customHeight="1">
      <c r="C1" s="20" t="s">
        <v>22</v>
      </c>
      <c r="D1" s="21"/>
      <c r="E1" s="21"/>
      <c r="F1" s="22"/>
      <c r="G1" s="22"/>
      <c r="H1" s="21"/>
      <c r="I1" s="22"/>
      <c r="J1" s="21"/>
      <c r="K1" s="21"/>
    </row>
    <row r="2" spans="3:11" ht="15.75">
      <c r="C2" s="24" t="s">
        <v>21</v>
      </c>
      <c r="D2" s="21"/>
      <c r="E2" s="21"/>
      <c r="F2" s="21"/>
      <c r="G2" s="21"/>
      <c r="H2" s="21"/>
      <c r="I2" s="21"/>
      <c r="J2" s="21"/>
      <c r="K2" s="21"/>
    </row>
    <row r="3" spans="3:11" ht="15.75">
      <c r="C3" s="24"/>
      <c r="D3" s="21"/>
      <c r="E3" s="21"/>
      <c r="F3" s="21"/>
      <c r="G3" s="21"/>
      <c r="H3" s="21"/>
      <c r="I3" s="21"/>
      <c r="J3" s="21"/>
      <c r="K3" s="21"/>
    </row>
    <row r="4" spans="3:11" ht="15.75">
      <c r="C4" s="25"/>
      <c r="D4" s="21"/>
      <c r="E4" s="21"/>
      <c r="F4" s="21"/>
      <c r="G4" s="21"/>
      <c r="H4" s="21"/>
      <c r="I4" s="21"/>
      <c r="J4" s="21"/>
      <c r="K4" s="21"/>
    </row>
    <row r="5" spans="1:11" ht="45" customHeight="1">
      <c r="A5" s="16"/>
      <c r="B5" s="15"/>
      <c r="C5" s="229" t="s">
        <v>107</v>
      </c>
      <c r="D5" s="229"/>
      <c r="E5" s="229"/>
      <c r="F5" s="229"/>
      <c r="G5" s="229"/>
      <c r="H5" s="229"/>
      <c r="I5" s="229"/>
      <c r="J5" s="229"/>
      <c r="K5" s="229"/>
    </row>
    <row r="6" spans="3:11" ht="9" customHeight="1" hidden="1">
      <c r="C6" s="199"/>
      <c r="D6" s="199"/>
      <c r="E6" s="199"/>
      <c r="F6" s="199"/>
      <c r="G6" s="199"/>
      <c r="H6" s="199"/>
      <c r="I6" s="199"/>
      <c r="J6" s="199"/>
      <c r="K6" s="116"/>
    </row>
    <row r="7" spans="3:11" ht="12.75" customHeight="1" hidden="1">
      <c r="C7" s="199"/>
      <c r="D7" s="199"/>
      <c r="E7" s="199"/>
      <c r="F7" s="199"/>
      <c r="G7" s="199"/>
      <c r="H7" s="199"/>
      <c r="I7" s="199"/>
      <c r="J7" s="199"/>
      <c r="K7" s="116"/>
    </row>
    <row r="8" spans="3:11" ht="12.75" customHeight="1" hidden="1">
      <c r="C8" s="200"/>
      <c r="D8" s="200"/>
      <c r="E8" s="200"/>
      <c r="F8" s="200"/>
      <c r="G8" s="200"/>
      <c r="H8" s="200"/>
      <c r="I8" s="200"/>
      <c r="J8" s="200"/>
      <c r="K8" s="121"/>
    </row>
    <row r="9" spans="3:11" ht="12.75" customHeight="1">
      <c r="C9" s="19"/>
      <c r="D9" s="19"/>
      <c r="E9" s="19"/>
      <c r="F9" s="19"/>
      <c r="G9" s="19"/>
      <c r="H9" s="19"/>
      <c r="I9" s="19"/>
      <c r="J9" s="19"/>
      <c r="K9" s="19"/>
    </row>
    <row r="10" spans="3:11" ht="14.25">
      <c r="C10" s="201" t="s">
        <v>2</v>
      </c>
      <c r="D10" s="202"/>
      <c r="E10" s="202"/>
      <c r="F10" s="201" t="s">
        <v>1</v>
      </c>
      <c r="G10" s="202"/>
      <c r="H10" s="201" t="s">
        <v>0</v>
      </c>
      <c r="I10" s="202"/>
      <c r="J10" s="201" t="s">
        <v>20</v>
      </c>
      <c r="K10" s="201" t="s">
        <v>102</v>
      </c>
    </row>
    <row r="11" spans="3:11" ht="30">
      <c r="C11" s="202"/>
      <c r="D11" s="202"/>
      <c r="E11" s="202"/>
      <c r="F11" s="14" t="s">
        <v>19</v>
      </c>
      <c r="G11" s="14" t="s">
        <v>18</v>
      </c>
      <c r="H11" s="202"/>
      <c r="I11" s="202"/>
      <c r="J11" s="202"/>
      <c r="K11" s="202"/>
    </row>
    <row r="12" spans="3:11" ht="12.75">
      <c r="C12" s="203">
        <v>1</v>
      </c>
      <c r="D12" s="203"/>
      <c r="E12" s="203"/>
      <c r="F12" s="13">
        <v>2</v>
      </c>
      <c r="G12" s="13">
        <v>3</v>
      </c>
      <c r="H12" s="203">
        <v>4</v>
      </c>
      <c r="I12" s="203"/>
      <c r="J12" s="13">
        <v>5</v>
      </c>
      <c r="K12" s="13">
        <v>6</v>
      </c>
    </row>
    <row r="13" spans="3:11" ht="21" customHeight="1">
      <c r="C13" s="12" t="s">
        <v>17</v>
      </c>
      <c r="D13" s="11"/>
      <c r="E13" s="11"/>
      <c r="F13" s="10"/>
      <c r="G13" s="9"/>
      <c r="H13" s="8"/>
      <c r="I13" s="7"/>
      <c r="J13" s="6"/>
      <c r="K13" s="6"/>
    </row>
    <row r="14" spans="3:11" ht="33.75" customHeight="1">
      <c r="C14" s="204" t="s">
        <v>16</v>
      </c>
      <c r="D14" s="205"/>
      <c r="E14" s="205"/>
      <c r="F14" s="206" t="s">
        <v>23</v>
      </c>
      <c r="G14" s="14">
        <v>4.4</v>
      </c>
      <c r="H14" s="209">
        <v>33.3</v>
      </c>
      <c r="I14" s="210"/>
      <c r="J14" s="6">
        <f>G14*H14</f>
        <v>146.52</v>
      </c>
      <c r="K14" s="226" t="s">
        <v>106</v>
      </c>
    </row>
    <row r="15" spans="3:11" ht="35.25" customHeight="1">
      <c r="C15" s="215" t="s">
        <v>15</v>
      </c>
      <c r="D15" s="215"/>
      <c r="E15" s="215"/>
      <c r="F15" s="207"/>
      <c r="G15" s="3">
        <v>3.7</v>
      </c>
      <c r="H15" s="211"/>
      <c r="I15" s="212"/>
      <c r="J15" s="2">
        <f>G15*H14</f>
        <v>123.21</v>
      </c>
      <c r="K15" s="227"/>
    </row>
    <row r="16" spans="3:11" ht="60" customHeight="1">
      <c r="C16" s="216" t="s">
        <v>14</v>
      </c>
      <c r="D16" s="205"/>
      <c r="E16" s="205"/>
      <c r="F16" s="208"/>
      <c r="G16" s="3">
        <v>7.6</v>
      </c>
      <c r="H16" s="213"/>
      <c r="I16" s="214"/>
      <c r="J16" s="2">
        <f>G16*H14</f>
        <v>253.07999999999996</v>
      </c>
      <c r="K16" s="227"/>
    </row>
    <row r="17" spans="3:11" ht="29.25" customHeight="1">
      <c r="C17" s="215" t="s">
        <v>13</v>
      </c>
      <c r="D17" s="205"/>
      <c r="E17" s="205"/>
      <c r="F17" s="5" t="s">
        <v>7</v>
      </c>
      <c r="G17" s="13" t="s">
        <v>3</v>
      </c>
      <c r="H17" s="220">
        <f>H14</f>
        <v>33.3</v>
      </c>
      <c r="I17" s="220"/>
      <c r="J17" s="2">
        <f>H17</f>
        <v>33.3</v>
      </c>
      <c r="K17" s="227"/>
    </row>
    <row r="18" spans="3:11" ht="24.75" customHeight="1">
      <c r="C18" s="221" t="s">
        <v>12</v>
      </c>
      <c r="D18" s="222"/>
      <c r="E18" s="222"/>
      <c r="F18" s="223"/>
      <c r="G18" s="223"/>
      <c r="H18" s="223"/>
      <c r="I18" s="223"/>
      <c r="J18" s="224"/>
      <c r="K18" s="227"/>
    </row>
    <row r="19" spans="3:11" ht="27.75" customHeight="1">
      <c r="C19" s="204" t="s">
        <v>11</v>
      </c>
      <c r="D19" s="205"/>
      <c r="E19" s="205"/>
      <c r="F19" s="206" t="s">
        <v>24</v>
      </c>
      <c r="G19" s="13">
        <v>7.6</v>
      </c>
      <c r="H19" s="209">
        <v>33.45</v>
      </c>
      <c r="I19" s="225"/>
      <c r="J19" s="2">
        <f>G19*H19</f>
        <v>254.22</v>
      </c>
      <c r="K19" s="227"/>
    </row>
    <row r="20" spans="3:11" ht="29.25" customHeight="1">
      <c r="C20" s="215" t="s">
        <v>10</v>
      </c>
      <c r="D20" s="215"/>
      <c r="E20" s="215"/>
      <c r="F20" s="207"/>
      <c r="G20" s="13">
        <v>3.7</v>
      </c>
      <c r="H20" s="211"/>
      <c r="I20" s="212"/>
      <c r="J20" s="2">
        <f>G20*H19</f>
        <v>123.76500000000001</v>
      </c>
      <c r="K20" s="227"/>
    </row>
    <row r="21" spans="3:11" ht="61.5" customHeight="1">
      <c r="C21" s="216" t="s">
        <v>9</v>
      </c>
      <c r="D21" s="205"/>
      <c r="E21" s="205"/>
      <c r="F21" s="208"/>
      <c r="G21" s="13">
        <v>7.6</v>
      </c>
      <c r="H21" s="213"/>
      <c r="I21" s="214"/>
      <c r="J21" s="2">
        <f>G21*H19</f>
        <v>254.22</v>
      </c>
      <c r="K21" s="227"/>
    </row>
    <row r="22" spans="3:11" ht="33.75" customHeight="1">
      <c r="C22" s="215" t="s">
        <v>8</v>
      </c>
      <c r="D22" s="205"/>
      <c r="E22" s="205"/>
      <c r="F22" s="4" t="s">
        <v>7</v>
      </c>
      <c r="G22" s="13" t="s">
        <v>3</v>
      </c>
      <c r="H22" s="233">
        <f>H19</f>
        <v>33.45</v>
      </c>
      <c r="I22" s="234"/>
      <c r="J22" s="2">
        <f>H22</f>
        <v>33.45</v>
      </c>
      <c r="K22" s="228"/>
    </row>
    <row r="23" spans="3:11" ht="42" customHeight="1">
      <c r="C23" s="235" t="s">
        <v>25</v>
      </c>
      <c r="D23" s="236"/>
      <c r="E23" s="236"/>
      <c r="F23" s="4" t="s">
        <v>6</v>
      </c>
      <c r="G23" s="14">
        <v>0.03</v>
      </c>
      <c r="H23" s="220">
        <v>208.27</v>
      </c>
      <c r="I23" s="220"/>
      <c r="J23" s="2">
        <f>H23*G23</f>
        <v>6.2481</v>
      </c>
      <c r="K23" s="122" t="s">
        <v>105</v>
      </c>
    </row>
    <row r="24" spans="3:11" ht="24.75" customHeight="1">
      <c r="C24" s="217" t="s">
        <v>26</v>
      </c>
      <c r="D24" s="218"/>
      <c r="E24" s="218"/>
      <c r="F24" s="4" t="s">
        <v>5</v>
      </c>
      <c r="G24" s="3">
        <v>3.2</v>
      </c>
      <c r="H24" s="219">
        <v>44.25</v>
      </c>
      <c r="I24" s="219"/>
      <c r="J24" s="2">
        <f>H24*G24</f>
        <v>141.6</v>
      </c>
      <c r="K24" s="230" t="s">
        <v>106</v>
      </c>
    </row>
    <row r="25" spans="3:11" ht="30" customHeight="1">
      <c r="C25" s="232" t="s">
        <v>27</v>
      </c>
      <c r="D25" s="205"/>
      <c r="E25" s="205"/>
      <c r="F25" s="13" t="s">
        <v>4</v>
      </c>
      <c r="G25" s="13" t="s">
        <v>3</v>
      </c>
      <c r="H25" s="219">
        <f>H24</f>
        <v>44.25</v>
      </c>
      <c r="I25" s="219"/>
      <c r="J25" s="2">
        <f>H25</f>
        <v>44.25</v>
      </c>
      <c r="K25" s="231"/>
    </row>
    <row r="26" ht="7.5" customHeight="1"/>
    <row r="27" ht="30" customHeight="1"/>
  </sheetData>
  <sheetProtection/>
  <mergeCells count="32">
    <mergeCell ref="C5:K5"/>
    <mergeCell ref="K24:K25"/>
    <mergeCell ref="C25:E25"/>
    <mergeCell ref="H25:I25"/>
    <mergeCell ref="C22:E22"/>
    <mergeCell ref="H22:I22"/>
    <mergeCell ref="C23:E23"/>
    <mergeCell ref="H23:I23"/>
    <mergeCell ref="C19:E19"/>
    <mergeCell ref="F19:F21"/>
    <mergeCell ref="H19:I21"/>
    <mergeCell ref="C20:E20"/>
    <mergeCell ref="C21:E21"/>
    <mergeCell ref="K10:K11"/>
    <mergeCell ref="K14:K22"/>
    <mergeCell ref="C14:E14"/>
    <mergeCell ref="F14:F16"/>
    <mergeCell ref="H14:I16"/>
    <mergeCell ref="C15:E15"/>
    <mergeCell ref="C16:E16"/>
    <mergeCell ref="C24:E24"/>
    <mergeCell ref="H24:I24"/>
    <mergeCell ref="C17:E17"/>
    <mergeCell ref="H17:I17"/>
    <mergeCell ref="C18:J18"/>
    <mergeCell ref="C6:J8"/>
    <mergeCell ref="C10:E11"/>
    <mergeCell ref="F10:G10"/>
    <mergeCell ref="H10:I11"/>
    <mergeCell ref="J10:J11"/>
    <mergeCell ref="C12:E12"/>
    <mergeCell ref="H12:I12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1">
      <selection activeCell="I11" sqref="I11:I21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1.57421875" style="0" customWidth="1"/>
    <col min="6" max="6" width="8.00390625" style="0" customWidth="1"/>
    <col min="7" max="7" width="4.8515625" style="0" customWidth="1"/>
    <col min="8" max="8" width="14.140625" style="0" customWidth="1"/>
    <col min="9" max="9" width="11.57421875" style="0" customWidth="1"/>
  </cols>
  <sheetData>
    <row r="1" spans="1:17" s="23" customFormat="1" ht="15.75">
      <c r="A1" s="20" t="s">
        <v>22</v>
      </c>
      <c r="B1" s="21"/>
      <c r="C1" s="21"/>
      <c r="D1" s="22"/>
      <c r="E1" s="22"/>
      <c r="F1" s="21"/>
      <c r="G1" s="22"/>
      <c r="H1" s="21"/>
      <c r="J1" s="20"/>
      <c r="K1" s="21"/>
      <c r="L1" s="21"/>
      <c r="M1" s="22"/>
      <c r="N1" s="22"/>
      <c r="O1" s="22"/>
      <c r="P1" s="22"/>
      <c r="Q1" s="21"/>
    </row>
    <row r="2" spans="1:17" s="23" customFormat="1" ht="15.75">
      <c r="A2" s="24" t="s">
        <v>21</v>
      </c>
      <c r="B2" s="21"/>
      <c r="C2" s="21"/>
      <c r="D2" s="21"/>
      <c r="E2" s="21"/>
      <c r="F2" s="21"/>
      <c r="G2" s="21"/>
      <c r="H2" s="21"/>
      <c r="J2" s="24"/>
      <c r="K2" s="21"/>
      <c r="L2" s="21"/>
      <c r="M2" s="21"/>
      <c r="N2" s="21"/>
      <c r="O2" s="21"/>
      <c r="P2" s="21"/>
      <c r="Q2" s="21"/>
    </row>
    <row r="3" spans="1:17" s="23" customFormat="1" ht="15.75">
      <c r="A3" s="24"/>
      <c r="B3" s="21"/>
      <c r="C3" s="21"/>
      <c r="D3" s="21"/>
      <c r="E3" s="21"/>
      <c r="F3" s="21"/>
      <c r="G3" s="21"/>
      <c r="H3" s="21"/>
      <c r="J3" s="24"/>
      <c r="K3" s="21"/>
      <c r="L3" s="21"/>
      <c r="M3" s="21"/>
      <c r="N3" s="21"/>
      <c r="O3" s="21"/>
      <c r="P3" s="21"/>
      <c r="Q3" s="21"/>
    </row>
    <row r="4" spans="1:17" s="23" customFormat="1" ht="15.75">
      <c r="A4" s="25"/>
      <c r="B4" s="21"/>
      <c r="C4" s="21"/>
      <c r="D4" s="21"/>
      <c r="E4" s="21"/>
      <c r="F4" s="21"/>
      <c r="G4" s="21"/>
      <c r="H4" s="21"/>
      <c r="J4" s="25"/>
      <c r="K4" s="21"/>
      <c r="L4" s="21"/>
      <c r="M4" s="21"/>
      <c r="N4" s="21"/>
      <c r="O4" s="21"/>
      <c r="P4" s="21"/>
      <c r="Q4" s="21"/>
    </row>
    <row r="5" spans="1:17" s="23" customFormat="1" ht="18.75">
      <c r="A5" s="25"/>
      <c r="B5" s="21"/>
      <c r="C5" s="21"/>
      <c r="D5" s="26"/>
      <c r="E5" s="21"/>
      <c r="F5" s="21"/>
      <c r="G5" s="21"/>
      <c r="H5" s="21"/>
      <c r="J5" s="25"/>
      <c r="K5" s="21"/>
      <c r="L5" s="21"/>
      <c r="M5" s="26"/>
      <c r="N5" s="21"/>
      <c r="O5" s="21"/>
      <c r="P5" s="21"/>
      <c r="Q5" s="21"/>
    </row>
    <row r="6" spans="1:17" s="23" customFormat="1" ht="39.75" customHeight="1">
      <c r="A6" s="229" t="s">
        <v>103</v>
      </c>
      <c r="B6" s="229"/>
      <c r="C6" s="229"/>
      <c r="D6" s="229"/>
      <c r="E6" s="229"/>
      <c r="F6" s="229"/>
      <c r="G6" s="229"/>
      <c r="H6" s="229"/>
      <c r="I6" s="229"/>
      <c r="J6" s="256"/>
      <c r="K6" s="256"/>
      <c r="L6" s="256"/>
      <c r="M6" s="256"/>
      <c r="N6" s="256"/>
      <c r="O6" s="256"/>
      <c r="P6" s="256"/>
      <c r="Q6" s="256"/>
    </row>
    <row r="7" spans="1:8" s="28" customFormat="1" ht="9" customHeight="1">
      <c r="A7" s="27" t="s">
        <v>28</v>
      </c>
      <c r="B7" s="27"/>
      <c r="C7" s="27"/>
      <c r="D7" s="27"/>
      <c r="E7" s="27"/>
      <c r="F7" s="27"/>
      <c r="G7" s="27"/>
      <c r="H7" s="27"/>
    </row>
    <row r="8" spans="1:9" s="29" customFormat="1" ht="33" customHeight="1">
      <c r="A8" s="264" t="s">
        <v>2</v>
      </c>
      <c r="B8" s="265"/>
      <c r="C8" s="265"/>
      <c r="D8" s="264" t="s">
        <v>1</v>
      </c>
      <c r="E8" s="265"/>
      <c r="F8" s="264" t="s">
        <v>0</v>
      </c>
      <c r="G8" s="265"/>
      <c r="H8" s="264" t="s">
        <v>29</v>
      </c>
      <c r="I8" s="280" t="s">
        <v>102</v>
      </c>
    </row>
    <row r="9" spans="1:9" s="29" customFormat="1" ht="34.5" customHeight="1">
      <c r="A9" s="265"/>
      <c r="B9" s="265"/>
      <c r="C9" s="265"/>
      <c r="D9" s="120" t="s">
        <v>30</v>
      </c>
      <c r="E9" s="120" t="s">
        <v>18</v>
      </c>
      <c r="F9" s="265"/>
      <c r="G9" s="265"/>
      <c r="H9" s="265"/>
      <c r="I9" s="281"/>
    </row>
    <row r="10" spans="1:9" s="30" customFormat="1" ht="12.75">
      <c r="A10" s="266">
        <v>1</v>
      </c>
      <c r="B10" s="266"/>
      <c r="C10" s="266"/>
      <c r="D10" s="17">
        <v>2</v>
      </c>
      <c r="E10" s="17">
        <v>3</v>
      </c>
      <c r="F10" s="266">
        <v>4</v>
      </c>
      <c r="G10" s="266"/>
      <c r="H10" s="17">
        <v>5</v>
      </c>
      <c r="I10" s="119">
        <v>6</v>
      </c>
    </row>
    <row r="11" spans="1:9" s="33" customFormat="1" ht="13.5" customHeight="1">
      <c r="A11" s="31" t="s">
        <v>31</v>
      </c>
      <c r="B11" s="32"/>
      <c r="C11" s="32"/>
      <c r="D11" s="267" t="s">
        <v>32</v>
      </c>
      <c r="E11" s="267" t="s">
        <v>33</v>
      </c>
      <c r="F11" s="276">
        <v>14.5</v>
      </c>
      <c r="G11" s="277"/>
      <c r="H11" s="272">
        <f>F11</f>
        <v>14.5</v>
      </c>
      <c r="I11" s="269" t="s">
        <v>104</v>
      </c>
    </row>
    <row r="12" spans="1:11" s="33" customFormat="1" ht="15" customHeight="1">
      <c r="A12" s="34" t="s">
        <v>34</v>
      </c>
      <c r="B12" s="35"/>
      <c r="C12" s="35"/>
      <c r="D12" s="268"/>
      <c r="E12" s="268"/>
      <c r="F12" s="278"/>
      <c r="G12" s="279"/>
      <c r="H12" s="273"/>
      <c r="I12" s="270"/>
      <c r="K12" s="36"/>
    </row>
    <row r="13" spans="1:9" s="39" customFormat="1" ht="15">
      <c r="A13" s="37" t="s">
        <v>35</v>
      </c>
      <c r="B13" s="38"/>
      <c r="C13" s="38"/>
      <c r="D13" s="268"/>
      <c r="E13" s="268"/>
      <c r="F13" s="274">
        <v>7.97</v>
      </c>
      <c r="G13" s="275"/>
      <c r="H13" s="274">
        <f>F13</f>
        <v>7.97</v>
      </c>
      <c r="I13" s="270"/>
    </row>
    <row r="14" spans="1:10" s="28" customFormat="1" ht="15.75">
      <c r="A14" s="40" t="s">
        <v>36</v>
      </c>
      <c r="B14" s="41"/>
      <c r="C14" s="41"/>
      <c r="D14" s="268"/>
      <c r="E14" s="268"/>
      <c r="F14" s="275"/>
      <c r="G14" s="275"/>
      <c r="H14" s="275"/>
      <c r="I14" s="270"/>
      <c r="J14" s="42"/>
    </row>
    <row r="15" spans="1:9" s="28" customFormat="1" ht="15.75">
      <c r="A15" s="43" t="s">
        <v>37</v>
      </c>
      <c r="B15" s="44"/>
      <c r="C15" s="44"/>
      <c r="D15" s="268"/>
      <c r="E15" s="268"/>
      <c r="F15" s="239">
        <v>4.74</v>
      </c>
      <c r="G15" s="239"/>
      <c r="H15" s="240">
        <f>F15</f>
        <v>4.74</v>
      </c>
      <c r="I15" s="270"/>
    </row>
    <row r="16" spans="1:9" s="28" customFormat="1" ht="15.75">
      <c r="A16" s="45" t="s">
        <v>38</v>
      </c>
      <c r="B16" s="46"/>
      <c r="C16" s="46"/>
      <c r="D16" s="268"/>
      <c r="E16" s="268"/>
      <c r="F16" s="239"/>
      <c r="G16" s="239"/>
      <c r="H16" s="241"/>
      <c r="I16" s="270"/>
    </row>
    <row r="17" spans="1:10" s="28" customFormat="1" ht="15.75">
      <c r="A17" s="40" t="s">
        <v>39</v>
      </c>
      <c r="B17" s="41"/>
      <c r="C17" s="41"/>
      <c r="D17" s="268"/>
      <c r="E17" s="268"/>
      <c r="F17" s="239"/>
      <c r="G17" s="239"/>
      <c r="H17" s="242"/>
      <c r="I17" s="270"/>
      <c r="J17" s="42"/>
    </row>
    <row r="18" spans="1:9" s="28" customFormat="1" ht="15.75">
      <c r="A18" s="43" t="s">
        <v>40</v>
      </c>
      <c r="B18" s="44"/>
      <c r="C18" s="44"/>
      <c r="D18" s="268"/>
      <c r="E18" s="268"/>
      <c r="F18" s="239">
        <v>1.79</v>
      </c>
      <c r="G18" s="239"/>
      <c r="H18" s="240">
        <f>F18</f>
        <v>1.79</v>
      </c>
      <c r="I18" s="270"/>
    </row>
    <row r="19" spans="1:10" s="28" customFormat="1" ht="15.75">
      <c r="A19" s="45" t="s">
        <v>41</v>
      </c>
      <c r="B19" s="46"/>
      <c r="C19" s="46"/>
      <c r="D19" s="268"/>
      <c r="E19" s="268"/>
      <c r="F19" s="239"/>
      <c r="G19" s="239"/>
      <c r="H19" s="241"/>
      <c r="I19" s="270"/>
      <c r="J19" s="42"/>
    </row>
    <row r="20" spans="1:9" s="28" customFormat="1" ht="15.75">
      <c r="A20" s="40" t="s">
        <v>42</v>
      </c>
      <c r="B20" s="41"/>
      <c r="C20" s="41"/>
      <c r="D20" s="268"/>
      <c r="E20" s="268"/>
      <c r="F20" s="239"/>
      <c r="G20" s="239"/>
      <c r="H20" s="242"/>
      <c r="I20" s="270"/>
    </row>
    <row r="21" spans="1:10" s="33" customFormat="1" ht="41.25" customHeight="1">
      <c r="A21" s="260" t="s">
        <v>43</v>
      </c>
      <c r="B21" s="261"/>
      <c r="C21" s="261"/>
      <c r="D21" s="1" t="s">
        <v>44</v>
      </c>
      <c r="E21" s="17">
        <v>0.1</v>
      </c>
      <c r="F21" s="262">
        <v>205.1</v>
      </c>
      <c r="G21" s="263"/>
      <c r="H21" s="47">
        <f>F21*E21</f>
        <v>20.51</v>
      </c>
      <c r="I21" s="271"/>
      <c r="J21" s="48"/>
    </row>
    <row r="22" spans="1:10" s="33" customFormat="1" ht="21" customHeight="1">
      <c r="A22" s="49"/>
      <c r="B22" s="50"/>
      <c r="C22" s="50"/>
      <c r="D22" s="51"/>
      <c r="E22" s="52"/>
      <c r="F22" s="53"/>
      <c r="G22" s="54"/>
      <c r="H22" s="55"/>
      <c r="J22" s="48"/>
    </row>
    <row r="23" spans="1:8" s="56" customFormat="1" ht="1.5" customHeight="1">
      <c r="A23" s="252"/>
      <c r="B23" s="252"/>
      <c r="C23" s="252"/>
      <c r="D23" s="252"/>
      <c r="E23" s="252"/>
      <c r="F23" s="252"/>
      <c r="G23" s="252"/>
      <c r="H23" s="252"/>
    </row>
    <row r="24" spans="1:9" s="56" customFormat="1" ht="15.75" customHeight="1" hidden="1">
      <c r="A24" s="252"/>
      <c r="B24" s="252"/>
      <c r="C24" s="252"/>
      <c r="D24" s="252"/>
      <c r="E24" s="252"/>
      <c r="F24" s="252"/>
      <c r="G24" s="252"/>
      <c r="H24" s="252"/>
      <c r="I24" s="57"/>
    </row>
    <row r="25" spans="1:9" s="59" customFormat="1" ht="15.75" customHeight="1" hidden="1">
      <c r="A25" s="252"/>
      <c r="B25" s="252"/>
      <c r="C25" s="252"/>
      <c r="D25" s="252"/>
      <c r="E25" s="252"/>
      <c r="F25" s="252"/>
      <c r="G25" s="252"/>
      <c r="H25" s="252"/>
      <c r="I25" s="58"/>
    </row>
    <row r="26" spans="1:9" s="61" customFormat="1" ht="29.25" customHeight="1" hidden="1">
      <c r="A26" s="252"/>
      <c r="B26" s="252"/>
      <c r="C26" s="252"/>
      <c r="D26" s="252"/>
      <c r="E26" s="252"/>
      <c r="F26" s="252"/>
      <c r="G26" s="252"/>
      <c r="H26" s="252"/>
      <c r="I26" s="60"/>
    </row>
    <row r="27" spans="1:9" s="59" customFormat="1" ht="34.5" customHeight="1" hidden="1">
      <c r="A27" s="252"/>
      <c r="B27" s="252"/>
      <c r="C27" s="252"/>
      <c r="D27" s="252"/>
      <c r="E27" s="252"/>
      <c r="F27" s="252"/>
      <c r="G27" s="252"/>
      <c r="H27" s="252"/>
      <c r="I27" s="58"/>
    </row>
    <row r="28" spans="1:8" s="59" customFormat="1" ht="63" customHeight="1" hidden="1">
      <c r="A28" s="252"/>
      <c r="B28" s="252"/>
      <c r="C28" s="252"/>
      <c r="D28" s="252"/>
      <c r="E28" s="252"/>
      <c r="F28" s="252"/>
      <c r="G28" s="252"/>
      <c r="H28" s="252"/>
    </row>
    <row r="29" spans="1:17" s="59" customFormat="1" ht="32.25" customHeight="1">
      <c r="A29" s="237"/>
      <c r="B29" s="238"/>
      <c r="C29" s="238"/>
      <c r="D29" s="237"/>
      <c r="E29" s="238"/>
      <c r="F29" s="237"/>
      <c r="G29" s="238"/>
      <c r="H29" s="237"/>
      <c r="Q29" s="58"/>
    </row>
    <row r="30" spans="1:17" s="59" customFormat="1" ht="17.25" customHeight="1">
      <c r="A30" s="238"/>
      <c r="B30" s="238"/>
      <c r="C30" s="238"/>
      <c r="D30" s="62"/>
      <c r="E30" s="62"/>
      <c r="F30" s="238"/>
      <c r="G30" s="238"/>
      <c r="H30" s="238"/>
      <c r="Q30" s="58"/>
    </row>
    <row r="31" spans="1:17" s="59" customFormat="1" ht="33" customHeight="1">
      <c r="A31" s="253"/>
      <c r="B31" s="253"/>
      <c r="C31" s="253"/>
      <c r="D31" s="63"/>
      <c r="E31" s="63"/>
      <c r="F31" s="253"/>
      <c r="G31" s="253"/>
      <c r="H31" s="63"/>
      <c r="Q31" s="58"/>
    </row>
    <row r="32" spans="1:17" s="59" customFormat="1" ht="33" customHeight="1">
      <c r="A32" s="64"/>
      <c r="B32" s="60"/>
      <c r="C32" s="60"/>
      <c r="D32" s="65"/>
      <c r="E32" s="66"/>
      <c r="F32" s="67"/>
      <c r="G32" s="68"/>
      <c r="H32" s="67"/>
      <c r="Q32" s="58"/>
    </row>
    <row r="33" spans="1:17" s="59" customFormat="1" ht="60.75" customHeight="1">
      <c r="A33" s="254"/>
      <c r="B33" s="255"/>
      <c r="C33" s="255"/>
      <c r="D33" s="237"/>
      <c r="E33" s="62"/>
      <c r="F33" s="245"/>
      <c r="G33" s="249"/>
      <c r="H33" s="67"/>
      <c r="Q33" s="58"/>
    </row>
    <row r="34" spans="1:17" s="59" customFormat="1" ht="31.5" customHeight="1">
      <c r="A34" s="250"/>
      <c r="B34" s="250"/>
      <c r="C34" s="250"/>
      <c r="D34" s="248"/>
      <c r="E34" s="69"/>
      <c r="F34" s="249"/>
      <c r="G34" s="249"/>
      <c r="H34" s="67"/>
      <c r="Q34" s="58"/>
    </row>
    <row r="35" spans="1:8" s="59" customFormat="1" ht="43.5" customHeight="1">
      <c r="A35" s="251"/>
      <c r="B35" s="244"/>
      <c r="C35" s="244"/>
      <c r="D35" s="248"/>
      <c r="E35" s="69"/>
      <c r="F35" s="249"/>
      <c r="G35" s="249"/>
      <c r="H35" s="67"/>
    </row>
    <row r="36" spans="1:8" s="59" customFormat="1" ht="30.75" customHeight="1">
      <c r="A36" s="250"/>
      <c r="B36" s="244"/>
      <c r="C36" s="244"/>
      <c r="D36" s="70"/>
      <c r="E36" s="63"/>
      <c r="F36" s="245"/>
      <c r="G36" s="245"/>
      <c r="H36" s="67"/>
    </row>
    <row r="37" spans="1:8" s="59" customFormat="1" ht="30.75" customHeight="1">
      <c r="A37" s="246"/>
      <c r="B37" s="259"/>
      <c r="C37" s="259"/>
      <c r="D37" s="258"/>
      <c r="E37" s="258"/>
      <c r="F37" s="258"/>
      <c r="G37" s="258"/>
      <c r="H37" s="258"/>
    </row>
    <row r="38" spans="1:8" s="59" customFormat="1" ht="12" customHeight="1">
      <c r="A38" s="254"/>
      <c r="B38" s="255"/>
      <c r="C38" s="255"/>
      <c r="D38" s="237"/>
      <c r="E38" s="63"/>
      <c r="F38" s="245"/>
      <c r="G38" s="245"/>
      <c r="H38" s="67"/>
    </row>
    <row r="39" spans="1:8" s="59" customFormat="1" ht="12" customHeight="1">
      <c r="A39" s="250"/>
      <c r="B39" s="250"/>
      <c r="C39" s="250"/>
      <c r="D39" s="248"/>
      <c r="E39" s="63"/>
      <c r="F39" s="249"/>
      <c r="G39" s="249"/>
      <c r="H39" s="67"/>
    </row>
    <row r="40" spans="1:8" s="71" customFormat="1" ht="15.75">
      <c r="A40" s="251"/>
      <c r="B40" s="244"/>
      <c r="C40" s="244"/>
      <c r="D40" s="248"/>
      <c r="E40" s="63"/>
      <c r="F40" s="249"/>
      <c r="G40" s="249"/>
      <c r="H40" s="67"/>
    </row>
    <row r="41" spans="1:8" ht="15.75">
      <c r="A41" s="250"/>
      <c r="B41" s="244"/>
      <c r="C41" s="244"/>
      <c r="D41" s="70"/>
      <c r="E41" s="63"/>
      <c r="F41" s="245"/>
      <c r="G41" s="245"/>
      <c r="H41" s="67"/>
    </row>
    <row r="42" spans="1:8" ht="15.75">
      <c r="A42" s="257"/>
      <c r="B42" s="258"/>
      <c r="C42" s="258"/>
      <c r="D42" s="72"/>
      <c r="E42" s="62"/>
      <c r="F42" s="245"/>
      <c r="G42" s="245"/>
      <c r="H42" s="67"/>
    </row>
    <row r="43" spans="1:8" ht="15.75">
      <c r="A43" s="246"/>
      <c r="B43" s="247"/>
      <c r="C43" s="247"/>
      <c r="D43" s="72"/>
      <c r="E43" s="69"/>
      <c r="F43" s="245"/>
      <c r="G43" s="245"/>
      <c r="H43" s="67"/>
    </row>
    <row r="44" spans="1:8" ht="15">
      <c r="A44" s="243"/>
      <c r="B44" s="244"/>
      <c r="C44" s="244"/>
      <c r="D44" s="63"/>
      <c r="E44" s="63"/>
      <c r="F44" s="245"/>
      <c r="G44" s="245"/>
      <c r="H44" s="67"/>
    </row>
    <row r="45" spans="1:8" ht="15.75">
      <c r="A45" s="66"/>
      <c r="B45" s="65"/>
      <c r="C45" s="65"/>
      <c r="D45" s="63"/>
      <c r="E45" s="63"/>
      <c r="F45" s="73"/>
      <c r="G45" s="73"/>
      <c r="H45" s="73"/>
    </row>
    <row r="46" spans="1:8" ht="15.75">
      <c r="A46" s="66"/>
      <c r="B46" s="65"/>
      <c r="C46" s="65"/>
      <c r="D46" s="63"/>
      <c r="E46" s="63"/>
      <c r="F46" s="73"/>
      <c r="G46" s="73"/>
      <c r="H46" s="73"/>
    </row>
    <row r="47" spans="1:8" ht="15">
      <c r="A47" s="74"/>
      <c r="B47" s="74"/>
      <c r="C47" s="74"/>
      <c r="D47" s="74"/>
      <c r="E47" s="74"/>
      <c r="F47" s="74"/>
      <c r="G47" s="74"/>
      <c r="H47" s="74"/>
    </row>
  </sheetData>
  <sheetProtection/>
  <mergeCells count="50">
    <mergeCell ref="H8:H9"/>
    <mergeCell ref="I11:I21"/>
    <mergeCell ref="H11:H12"/>
    <mergeCell ref="F13:G14"/>
    <mergeCell ref="H13:H14"/>
    <mergeCell ref="F15:G17"/>
    <mergeCell ref="H15:H17"/>
    <mergeCell ref="F10:G10"/>
    <mergeCell ref="F11:G12"/>
    <mergeCell ref="I8:I9"/>
    <mergeCell ref="A8:C9"/>
    <mergeCell ref="D8:E8"/>
    <mergeCell ref="F8:G9"/>
    <mergeCell ref="A10:C10"/>
    <mergeCell ref="D11:D20"/>
    <mergeCell ref="E11:E20"/>
    <mergeCell ref="J6:Q6"/>
    <mergeCell ref="A41:C41"/>
    <mergeCell ref="F41:G41"/>
    <mergeCell ref="A42:C42"/>
    <mergeCell ref="F42:G42"/>
    <mergeCell ref="A36:C36"/>
    <mergeCell ref="F36:G36"/>
    <mergeCell ref="A37:H37"/>
    <mergeCell ref="A38:C38"/>
    <mergeCell ref="D38:D40"/>
    <mergeCell ref="F38:G40"/>
    <mergeCell ref="A39:C39"/>
    <mergeCell ref="A40:C40"/>
    <mergeCell ref="A31:C31"/>
    <mergeCell ref="F31:G31"/>
    <mergeCell ref="A33:C33"/>
    <mergeCell ref="A6:I6"/>
    <mergeCell ref="A44:C44"/>
    <mergeCell ref="F44:G44"/>
    <mergeCell ref="A43:C43"/>
    <mergeCell ref="F43:G43"/>
    <mergeCell ref="D33:D35"/>
    <mergeCell ref="F33:G35"/>
    <mergeCell ref="A34:C34"/>
    <mergeCell ref="A35:C35"/>
    <mergeCell ref="A23:H28"/>
    <mergeCell ref="A29:C30"/>
    <mergeCell ref="D29:E29"/>
    <mergeCell ref="F29:G30"/>
    <mergeCell ref="H29:H30"/>
    <mergeCell ref="F18:G20"/>
    <mergeCell ref="H18:H20"/>
    <mergeCell ref="A21:C21"/>
    <mergeCell ref="F21:G21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83" r:id="rId1"/>
  <rowBreaks count="1" manualBreakCount="1">
    <brk id="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A6" sqref="A6:I6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4.00390625" style="0" customWidth="1"/>
    <col min="6" max="6" width="8.00390625" style="0" customWidth="1"/>
    <col min="7" max="7" width="7.7109375" style="0" customWidth="1"/>
    <col min="8" max="8" width="20.421875" style="0" customWidth="1"/>
    <col min="9" max="9" width="13.421875" style="0" customWidth="1"/>
  </cols>
  <sheetData>
    <row r="1" spans="1:18" s="23" customFormat="1" ht="15.75">
      <c r="A1" s="20" t="s">
        <v>22</v>
      </c>
      <c r="B1" s="21"/>
      <c r="C1" s="21"/>
      <c r="D1" s="22"/>
      <c r="E1" s="22"/>
      <c r="F1" s="21"/>
      <c r="G1" s="22"/>
      <c r="H1" s="21"/>
      <c r="I1" s="21"/>
      <c r="K1" s="20"/>
      <c r="L1" s="21"/>
      <c r="M1" s="21"/>
      <c r="N1" s="22"/>
      <c r="O1" s="22"/>
      <c r="P1" s="22"/>
      <c r="Q1" s="22"/>
      <c r="R1" s="21"/>
    </row>
    <row r="2" spans="1:18" s="23" customFormat="1" ht="15.75">
      <c r="A2" s="24" t="s">
        <v>21</v>
      </c>
      <c r="B2" s="21"/>
      <c r="C2" s="21"/>
      <c r="D2" s="21"/>
      <c r="E2" s="21"/>
      <c r="F2" s="21"/>
      <c r="G2" s="21"/>
      <c r="H2" s="21"/>
      <c r="I2" s="21"/>
      <c r="K2" s="24"/>
      <c r="L2" s="21"/>
      <c r="M2" s="21"/>
      <c r="N2" s="21"/>
      <c r="O2" s="21"/>
      <c r="P2" s="21"/>
      <c r="Q2" s="21"/>
      <c r="R2" s="21"/>
    </row>
    <row r="3" spans="1:18" s="23" customFormat="1" ht="15.75">
      <c r="A3" s="24"/>
      <c r="B3" s="21"/>
      <c r="C3" s="21"/>
      <c r="D3" s="21"/>
      <c r="E3" s="21"/>
      <c r="F3" s="21"/>
      <c r="G3" s="21"/>
      <c r="H3" s="21"/>
      <c r="I3" s="21"/>
      <c r="K3" s="24"/>
      <c r="L3" s="21"/>
      <c r="M3" s="21"/>
      <c r="N3" s="21"/>
      <c r="O3" s="21"/>
      <c r="P3" s="21"/>
      <c r="Q3" s="21"/>
      <c r="R3" s="21"/>
    </row>
    <row r="4" spans="1:18" s="23" customFormat="1" ht="15.75">
      <c r="A4" s="25"/>
      <c r="B4" s="21"/>
      <c r="C4" s="21"/>
      <c r="D4" s="21"/>
      <c r="E4" s="21"/>
      <c r="F4" s="21"/>
      <c r="G4" s="21"/>
      <c r="H4" s="21"/>
      <c r="I4" s="21"/>
      <c r="K4" s="25"/>
      <c r="L4" s="21"/>
      <c r="M4" s="21"/>
      <c r="N4" s="21"/>
      <c r="O4" s="21"/>
      <c r="P4" s="21"/>
      <c r="Q4" s="21"/>
      <c r="R4" s="21"/>
    </row>
    <row r="5" spans="1:18" s="23" customFormat="1" ht="18.75">
      <c r="A5" s="25"/>
      <c r="B5" s="21"/>
      <c r="C5" s="21"/>
      <c r="D5" s="26"/>
      <c r="E5" s="21"/>
      <c r="F5" s="21"/>
      <c r="G5" s="21"/>
      <c r="H5" s="21"/>
      <c r="I5" s="21"/>
      <c r="K5" s="25"/>
      <c r="L5" s="21"/>
      <c r="M5" s="21"/>
      <c r="N5" s="26"/>
      <c r="O5" s="21"/>
      <c r="P5" s="21"/>
      <c r="Q5" s="21"/>
      <c r="R5" s="21"/>
    </row>
    <row r="6" spans="1:18" s="23" customFormat="1" ht="39.75" customHeight="1">
      <c r="A6" s="229" t="s">
        <v>108</v>
      </c>
      <c r="B6" s="229"/>
      <c r="C6" s="229"/>
      <c r="D6" s="229"/>
      <c r="E6" s="229"/>
      <c r="F6" s="229"/>
      <c r="G6" s="229"/>
      <c r="H6" s="229"/>
      <c r="I6" s="229"/>
      <c r="K6" s="256"/>
      <c r="L6" s="256"/>
      <c r="M6" s="256"/>
      <c r="N6" s="256"/>
      <c r="O6" s="256"/>
      <c r="P6" s="256"/>
      <c r="Q6" s="256"/>
      <c r="R6" s="256"/>
    </row>
    <row r="7" spans="1:9" s="28" customFormat="1" ht="9" customHeight="1">
      <c r="A7" s="27" t="s">
        <v>28</v>
      </c>
      <c r="B7" s="27"/>
      <c r="C7" s="27"/>
      <c r="D7" s="27"/>
      <c r="E7" s="27"/>
      <c r="F7" s="27"/>
      <c r="G7" s="27"/>
      <c r="H7" s="27"/>
      <c r="I7" s="27"/>
    </row>
    <row r="8" spans="1:9" s="29" customFormat="1" ht="33" customHeight="1">
      <c r="A8" s="289" t="s">
        <v>2</v>
      </c>
      <c r="B8" s="290"/>
      <c r="C8" s="290"/>
      <c r="D8" s="289" t="s">
        <v>1</v>
      </c>
      <c r="E8" s="290"/>
      <c r="F8" s="289" t="s">
        <v>0</v>
      </c>
      <c r="G8" s="290"/>
      <c r="H8" s="289" t="s">
        <v>29</v>
      </c>
      <c r="I8" s="289" t="s">
        <v>102</v>
      </c>
    </row>
    <row r="9" spans="1:9" s="29" customFormat="1" ht="34.5" customHeight="1">
      <c r="A9" s="290"/>
      <c r="B9" s="290"/>
      <c r="C9" s="290"/>
      <c r="D9" s="18" t="s">
        <v>30</v>
      </c>
      <c r="E9" s="18" t="s">
        <v>18</v>
      </c>
      <c r="F9" s="290"/>
      <c r="G9" s="290"/>
      <c r="H9" s="290"/>
      <c r="I9" s="290"/>
    </row>
    <row r="10" spans="1:9" s="30" customFormat="1" ht="12.75">
      <c r="A10" s="266">
        <v>1</v>
      </c>
      <c r="B10" s="266"/>
      <c r="C10" s="266"/>
      <c r="D10" s="17">
        <v>2</v>
      </c>
      <c r="E10" s="17">
        <v>3</v>
      </c>
      <c r="F10" s="266">
        <v>4</v>
      </c>
      <c r="G10" s="266"/>
      <c r="H10" s="17">
        <v>5</v>
      </c>
      <c r="I10" s="17">
        <v>6</v>
      </c>
    </row>
    <row r="11" spans="1:9" s="33" customFormat="1" ht="14.25">
      <c r="A11" s="31" t="s">
        <v>31</v>
      </c>
      <c r="B11" s="32"/>
      <c r="C11" s="32"/>
      <c r="D11" s="267" t="s">
        <v>32</v>
      </c>
      <c r="E11" s="267" t="s">
        <v>33</v>
      </c>
      <c r="F11" s="282">
        <v>12.71</v>
      </c>
      <c r="G11" s="283"/>
      <c r="H11" s="291">
        <f>F11</f>
        <v>12.71</v>
      </c>
      <c r="I11" s="286" t="s">
        <v>104</v>
      </c>
    </row>
    <row r="12" spans="1:12" s="33" customFormat="1" ht="15" customHeight="1">
      <c r="A12" s="34" t="s">
        <v>34</v>
      </c>
      <c r="B12" s="35"/>
      <c r="C12" s="35"/>
      <c r="D12" s="268"/>
      <c r="E12" s="268"/>
      <c r="F12" s="284"/>
      <c r="G12" s="285"/>
      <c r="H12" s="292"/>
      <c r="I12" s="287"/>
      <c r="L12" s="36"/>
    </row>
    <row r="13" spans="1:9" s="39" customFormat="1" ht="15">
      <c r="A13" s="37" t="s">
        <v>35</v>
      </c>
      <c r="B13" s="38"/>
      <c r="C13" s="38"/>
      <c r="D13" s="268"/>
      <c r="E13" s="268"/>
      <c r="F13" s="274">
        <v>7.97</v>
      </c>
      <c r="G13" s="275"/>
      <c r="H13" s="274">
        <f>F13</f>
        <v>7.97</v>
      </c>
      <c r="I13" s="287"/>
    </row>
    <row r="14" spans="1:11" s="28" customFormat="1" ht="15.75">
      <c r="A14" s="40" t="s">
        <v>36</v>
      </c>
      <c r="B14" s="41"/>
      <c r="C14" s="41"/>
      <c r="D14" s="268"/>
      <c r="E14" s="268"/>
      <c r="F14" s="275"/>
      <c r="G14" s="275"/>
      <c r="H14" s="275"/>
      <c r="I14" s="287"/>
      <c r="K14" s="42"/>
    </row>
    <row r="15" spans="1:9" s="28" customFormat="1" ht="15.75">
      <c r="A15" s="43" t="s">
        <v>37</v>
      </c>
      <c r="B15" s="44"/>
      <c r="C15" s="44"/>
      <c r="D15" s="268"/>
      <c r="E15" s="268"/>
      <c r="F15" s="239">
        <v>4.74</v>
      </c>
      <c r="G15" s="239"/>
      <c r="H15" s="240">
        <f>F15</f>
        <v>4.74</v>
      </c>
      <c r="I15" s="287"/>
    </row>
    <row r="16" spans="1:9" s="28" customFormat="1" ht="15.75">
      <c r="A16" s="45" t="s">
        <v>38</v>
      </c>
      <c r="B16" s="46"/>
      <c r="C16" s="46"/>
      <c r="D16" s="268"/>
      <c r="E16" s="268"/>
      <c r="F16" s="239"/>
      <c r="G16" s="239"/>
      <c r="H16" s="241"/>
      <c r="I16" s="287"/>
    </row>
    <row r="17" spans="1:11" s="28" customFormat="1" ht="15.75">
      <c r="A17" s="40" t="s">
        <v>39</v>
      </c>
      <c r="B17" s="41"/>
      <c r="C17" s="41"/>
      <c r="D17" s="268"/>
      <c r="E17" s="268"/>
      <c r="F17" s="239"/>
      <c r="G17" s="239"/>
      <c r="H17" s="242"/>
      <c r="I17" s="287"/>
      <c r="K17" s="42"/>
    </row>
    <row r="18" spans="1:11" s="33" customFormat="1" ht="41.25" customHeight="1">
      <c r="A18" s="260" t="s">
        <v>43</v>
      </c>
      <c r="B18" s="261"/>
      <c r="C18" s="261"/>
      <c r="D18" s="1" t="s">
        <v>44</v>
      </c>
      <c r="E18" s="17">
        <v>0.1</v>
      </c>
      <c r="F18" s="262">
        <v>205.1</v>
      </c>
      <c r="G18" s="263"/>
      <c r="H18" s="47">
        <f>F18*E18</f>
        <v>20.51</v>
      </c>
      <c r="I18" s="288"/>
      <c r="K18" s="48"/>
    </row>
    <row r="19" spans="1:11" s="33" customFormat="1" ht="21" customHeight="1">
      <c r="A19" s="49"/>
      <c r="B19" s="50"/>
      <c r="C19" s="50"/>
      <c r="D19" s="51"/>
      <c r="E19" s="52"/>
      <c r="F19" s="53"/>
      <c r="G19" s="54"/>
      <c r="H19" s="55"/>
      <c r="I19" s="55"/>
      <c r="K19" s="48"/>
    </row>
    <row r="20" spans="1:9" s="56" customFormat="1" ht="1.5" customHeight="1">
      <c r="A20" s="252"/>
      <c r="B20" s="252"/>
      <c r="C20" s="252"/>
      <c r="D20" s="252"/>
      <c r="E20" s="252"/>
      <c r="F20" s="252"/>
      <c r="G20" s="252"/>
      <c r="H20" s="252"/>
      <c r="I20" s="117"/>
    </row>
    <row r="21" spans="1:10" s="56" customFormat="1" ht="15.75" customHeight="1" hidden="1">
      <c r="A21" s="252"/>
      <c r="B21" s="252"/>
      <c r="C21" s="252"/>
      <c r="D21" s="252"/>
      <c r="E21" s="252"/>
      <c r="F21" s="252"/>
      <c r="G21" s="252"/>
      <c r="H21" s="252"/>
      <c r="I21" s="117"/>
      <c r="J21" s="57"/>
    </row>
    <row r="22" spans="1:10" s="59" customFormat="1" ht="15.75" customHeight="1" hidden="1">
      <c r="A22" s="252"/>
      <c r="B22" s="252"/>
      <c r="C22" s="252"/>
      <c r="D22" s="252"/>
      <c r="E22" s="252"/>
      <c r="F22" s="252"/>
      <c r="G22" s="252"/>
      <c r="H22" s="252"/>
      <c r="I22" s="117"/>
      <c r="J22" s="58"/>
    </row>
    <row r="23" spans="1:10" s="61" customFormat="1" ht="29.25" customHeight="1" hidden="1">
      <c r="A23" s="252"/>
      <c r="B23" s="252"/>
      <c r="C23" s="252"/>
      <c r="D23" s="252"/>
      <c r="E23" s="252"/>
      <c r="F23" s="252"/>
      <c r="G23" s="252"/>
      <c r="H23" s="252"/>
      <c r="I23" s="117"/>
      <c r="J23" s="60"/>
    </row>
    <row r="24" spans="1:10" s="59" customFormat="1" ht="34.5" customHeight="1" hidden="1">
      <c r="A24" s="252"/>
      <c r="B24" s="252"/>
      <c r="C24" s="252"/>
      <c r="D24" s="252"/>
      <c r="E24" s="252"/>
      <c r="F24" s="252"/>
      <c r="G24" s="252"/>
      <c r="H24" s="252"/>
      <c r="I24" s="117"/>
      <c r="J24" s="58"/>
    </row>
    <row r="25" spans="1:9" s="59" customFormat="1" ht="63" customHeight="1" hidden="1">
      <c r="A25" s="252"/>
      <c r="B25" s="252"/>
      <c r="C25" s="252"/>
      <c r="D25" s="252"/>
      <c r="E25" s="252"/>
      <c r="F25" s="252"/>
      <c r="G25" s="252"/>
      <c r="H25" s="252"/>
      <c r="I25" s="117"/>
    </row>
    <row r="26" spans="1:18" s="59" customFormat="1" ht="32.25" customHeight="1">
      <c r="A26" s="237"/>
      <c r="B26" s="238"/>
      <c r="C26" s="238"/>
      <c r="D26" s="237"/>
      <c r="E26" s="238"/>
      <c r="F26" s="237"/>
      <c r="G26" s="238"/>
      <c r="H26" s="237"/>
      <c r="I26" s="237"/>
      <c r="R26" s="58"/>
    </row>
    <row r="27" spans="1:18" s="59" customFormat="1" ht="17.25" customHeight="1">
      <c r="A27" s="238"/>
      <c r="B27" s="238"/>
      <c r="C27" s="238"/>
      <c r="D27" s="62"/>
      <c r="E27" s="62"/>
      <c r="F27" s="238"/>
      <c r="G27" s="238"/>
      <c r="H27" s="238"/>
      <c r="I27" s="238"/>
      <c r="R27" s="58"/>
    </row>
    <row r="28" spans="1:18" s="59" customFormat="1" ht="33" customHeight="1">
      <c r="A28" s="253"/>
      <c r="B28" s="253"/>
      <c r="C28" s="253"/>
      <c r="D28" s="63"/>
      <c r="E28" s="63"/>
      <c r="F28" s="253"/>
      <c r="G28" s="253"/>
      <c r="H28" s="63"/>
      <c r="I28" s="63"/>
      <c r="R28" s="58"/>
    </row>
    <row r="29" spans="1:18" s="59" customFormat="1" ht="33" customHeight="1">
      <c r="A29" s="64"/>
      <c r="B29" s="60"/>
      <c r="C29" s="60"/>
      <c r="D29" s="65"/>
      <c r="E29" s="66"/>
      <c r="F29" s="67"/>
      <c r="G29" s="68"/>
      <c r="H29" s="67"/>
      <c r="I29" s="67"/>
      <c r="R29" s="58"/>
    </row>
    <row r="30" spans="1:18" s="59" customFormat="1" ht="60.75" customHeight="1">
      <c r="A30" s="254"/>
      <c r="B30" s="255"/>
      <c r="C30" s="255"/>
      <c r="D30" s="237"/>
      <c r="E30" s="62"/>
      <c r="F30" s="245"/>
      <c r="G30" s="249"/>
      <c r="H30" s="67"/>
      <c r="I30" s="67"/>
      <c r="R30" s="58"/>
    </row>
    <row r="31" spans="1:18" s="59" customFormat="1" ht="31.5" customHeight="1">
      <c r="A31" s="250"/>
      <c r="B31" s="250"/>
      <c r="C31" s="250"/>
      <c r="D31" s="248"/>
      <c r="E31" s="69"/>
      <c r="F31" s="249"/>
      <c r="G31" s="249"/>
      <c r="H31" s="67"/>
      <c r="I31" s="67"/>
      <c r="R31" s="58"/>
    </row>
    <row r="32" spans="1:9" s="59" customFormat="1" ht="43.5" customHeight="1">
      <c r="A32" s="251"/>
      <c r="B32" s="244"/>
      <c r="C32" s="244"/>
      <c r="D32" s="248"/>
      <c r="E32" s="69"/>
      <c r="F32" s="249"/>
      <c r="G32" s="249"/>
      <c r="H32" s="67"/>
      <c r="I32" s="67"/>
    </row>
    <row r="33" spans="1:9" s="59" customFormat="1" ht="30.75" customHeight="1">
      <c r="A33" s="250"/>
      <c r="B33" s="244"/>
      <c r="C33" s="244"/>
      <c r="D33" s="70"/>
      <c r="E33" s="63"/>
      <c r="F33" s="245"/>
      <c r="G33" s="245"/>
      <c r="H33" s="67"/>
      <c r="I33" s="67"/>
    </row>
    <row r="34" spans="1:9" s="59" customFormat="1" ht="30.75" customHeight="1">
      <c r="A34" s="246"/>
      <c r="B34" s="259"/>
      <c r="C34" s="259"/>
      <c r="D34" s="258"/>
      <c r="E34" s="258"/>
      <c r="F34" s="258"/>
      <c r="G34" s="258"/>
      <c r="H34" s="258"/>
      <c r="I34" s="118"/>
    </row>
    <row r="35" spans="1:9" s="59" customFormat="1" ht="12" customHeight="1">
      <c r="A35" s="254"/>
      <c r="B35" s="255"/>
      <c r="C35" s="255"/>
      <c r="D35" s="237"/>
      <c r="E35" s="63"/>
      <c r="F35" s="245"/>
      <c r="G35" s="245"/>
      <c r="H35" s="67"/>
      <c r="I35" s="67"/>
    </row>
    <row r="36" spans="1:9" s="59" customFormat="1" ht="12" customHeight="1">
      <c r="A36" s="250"/>
      <c r="B36" s="250"/>
      <c r="C36" s="250"/>
      <c r="D36" s="248"/>
      <c r="E36" s="63"/>
      <c r="F36" s="249"/>
      <c r="G36" s="249"/>
      <c r="H36" s="67"/>
      <c r="I36" s="67"/>
    </row>
    <row r="37" spans="1:9" s="71" customFormat="1" ht="15.75">
      <c r="A37" s="251"/>
      <c r="B37" s="244"/>
      <c r="C37" s="244"/>
      <c r="D37" s="248"/>
      <c r="E37" s="63"/>
      <c r="F37" s="249"/>
      <c r="G37" s="249"/>
      <c r="H37" s="67"/>
      <c r="I37" s="67"/>
    </row>
    <row r="38" spans="1:9" ht="15.75">
      <c r="A38" s="250"/>
      <c r="B38" s="244"/>
      <c r="C38" s="244"/>
      <c r="D38" s="70"/>
      <c r="E38" s="63"/>
      <c r="F38" s="245"/>
      <c r="G38" s="245"/>
      <c r="H38" s="67"/>
      <c r="I38" s="67"/>
    </row>
    <row r="39" spans="1:9" ht="15.75">
      <c r="A39" s="257"/>
      <c r="B39" s="258"/>
      <c r="C39" s="258"/>
      <c r="D39" s="72"/>
      <c r="E39" s="62"/>
      <c r="F39" s="245"/>
      <c r="G39" s="245"/>
      <c r="H39" s="67"/>
      <c r="I39" s="67"/>
    </row>
    <row r="40" spans="1:9" ht="15.75">
      <c r="A40" s="246"/>
      <c r="B40" s="247"/>
      <c r="C40" s="247"/>
      <c r="D40" s="72"/>
      <c r="E40" s="69"/>
      <c r="F40" s="245"/>
      <c r="G40" s="245"/>
      <c r="H40" s="67"/>
      <c r="I40" s="67"/>
    </row>
    <row r="41" spans="1:9" ht="15">
      <c r="A41" s="243"/>
      <c r="B41" s="244"/>
      <c r="C41" s="244"/>
      <c r="D41" s="63"/>
      <c r="E41" s="63"/>
      <c r="F41" s="245"/>
      <c r="G41" s="245"/>
      <c r="H41" s="67"/>
      <c r="I41" s="67"/>
    </row>
    <row r="42" spans="1:9" ht="15.75">
      <c r="A42" s="66"/>
      <c r="B42" s="65"/>
      <c r="C42" s="65"/>
      <c r="D42" s="63"/>
      <c r="E42" s="63"/>
      <c r="F42" s="73"/>
      <c r="G42" s="73"/>
      <c r="H42" s="73"/>
      <c r="I42" s="73"/>
    </row>
    <row r="43" spans="1:9" ht="15.75">
      <c r="A43" s="66"/>
      <c r="B43" s="65"/>
      <c r="C43" s="65"/>
      <c r="D43" s="63"/>
      <c r="E43" s="63"/>
      <c r="F43" s="73"/>
      <c r="G43" s="73"/>
      <c r="H43" s="73"/>
      <c r="I43" s="73"/>
    </row>
    <row r="44" spans="1:9" ht="15">
      <c r="A44" s="74"/>
      <c r="B44" s="74"/>
      <c r="C44" s="74"/>
      <c r="D44" s="74"/>
      <c r="E44" s="74"/>
      <c r="F44" s="74"/>
      <c r="G44" s="74"/>
      <c r="H44" s="74"/>
      <c r="I44" s="74"/>
    </row>
  </sheetData>
  <sheetProtection/>
  <mergeCells count="49">
    <mergeCell ref="I26:I27"/>
    <mergeCell ref="I11:I18"/>
    <mergeCell ref="K6:R6"/>
    <mergeCell ref="A8:C9"/>
    <mergeCell ref="D8:E8"/>
    <mergeCell ref="F8:G9"/>
    <mergeCell ref="H8:H9"/>
    <mergeCell ref="I8:I9"/>
    <mergeCell ref="H11:H12"/>
    <mergeCell ref="F13:G14"/>
    <mergeCell ref="H26:H27"/>
    <mergeCell ref="H13:H14"/>
    <mergeCell ref="F15:G17"/>
    <mergeCell ref="H15:H17"/>
    <mergeCell ref="A10:C10"/>
    <mergeCell ref="F10:G10"/>
    <mergeCell ref="D11:D17"/>
    <mergeCell ref="E11:E17"/>
    <mergeCell ref="F11:G12"/>
    <mergeCell ref="A31:C31"/>
    <mergeCell ref="A32:C32"/>
    <mergeCell ref="F33:G33"/>
    <mergeCell ref="A34:H34"/>
    <mergeCell ref="A18:C18"/>
    <mergeCell ref="F18:G18"/>
    <mergeCell ref="A20:H25"/>
    <mergeCell ref="A26:C27"/>
    <mergeCell ref="D26:E26"/>
    <mergeCell ref="F26:G27"/>
    <mergeCell ref="F39:G39"/>
    <mergeCell ref="A40:C40"/>
    <mergeCell ref="F40:G40"/>
    <mergeCell ref="A33:C33"/>
    <mergeCell ref="A37:C37"/>
    <mergeCell ref="A28:C28"/>
    <mergeCell ref="F28:G28"/>
    <mergeCell ref="A30:C30"/>
    <mergeCell ref="D30:D32"/>
    <mergeCell ref="F30:G32"/>
    <mergeCell ref="A35:C35"/>
    <mergeCell ref="D35:D37"/>
    <mergeCell ref="F35:G37"/>
    <mergeCell ref="A36:C36"/>
    <mergeCell ref="A6:I6"/>
    <mergeCell ref="A41:C41"/>
    <mergeCell ref="F41:G41"/>
    <mergeCell ref="A38:C38"/>
    <mergeCell ref="F38:G38"/>
    <mergeCell ref="A39:C39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71" r:id="rId1"/>
  <rowBreaks count="1" manualBreakCount="1">
    <brk id="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7">
      <selection activeCell="C26" sqref="C26"/>
    </sheetView>
  </sheetViews>
  <sheetFormatPr defaultColWidth="9.140625" defaultRowHeight="12.75"/>
  <cols>
    <col min="1" max="1" width="5.28125" style="79" customWidth="1"/>
    <col min="2" max="2" width="53.00390625" style="79" customWidth="1"/>
    <col min="3" max="3" width="27.7109375" style="79" customWidth="1"/>
    <col min="4" max="16384" width="9.140625" style="79" customWidth="1"/>
  </cols>
  <sheetData>
    <row r="1" spans="1:3" s="75" customFormat="1" ht="15.75">
      <c r="A1" s="20" t="s">
        <v>22</v>
      </c>
      <c r="C1" s="76"/>
    </row>
    <row r="2" s="75" customFormat="1" ht="15">
      <c r="A2" s="24" t="s">
        <v>21</v>
      </c>
    </row>
    <row r="3" spans="1:6" ht="12.75">
      <c r="A3" s="77"/>
      <c r="B3" s="78"/>
      <c r="F3" s="78"/>
    </row>
    <row r="4" spans="1:6" ht="12.75">
      <c r="A4" s="77"/>
      <c r="B4" s="78"/>
      <c r="F4" s="78"/>
    </row>
    <row r="5" spans="1:6" ht="12.75">
      <c r="A5" s="77"/>
      <c r="B5" s="78"/>
      <c r="F5" s="78"/>
    </row>
    <row r="6" spans="1:6" ht="12.75">
      <c r="A6" s="77"/>
      <c r="B6" s="78"/>
      <c r="F6" s="78"/>
    </row>
    <row r="7" spans="1:6" ht="36" customHeight="1">
      <c r="A7" s="77"/>
      <c r="B7" s="78"/>
      <c r="F7" s="78"/>
    </row>
    <row r="8" spans="1:3" s="80" customFormat="1" ht="15.75">
      <c r="A8" s="293" t="s">
        <v>45</v>
      </c>
      <c r="B8" s="294"/>
      <c r="C8" s="294"/>
    </row>
    <row r="9" spans="1:3" s="80" customFormat="1" ht="15.75">
      <c r="A9" s="293" t="s">
        <v>46</v>
      </c>
      <c r="B9" s="294"/>
      <c r="C9" s="294"/>
    </row>
    <row r="10" spans="1:3" s="80" customFormat="1" ht="15.75">
      <c r="A10" s="94"/>
      <c r="B10" s="95"/>
      <c r="C10" s="95"/>
    </row>
    <row r="11" spans="1:3" ht="9" customHeight="1">
      <c r="A11" s="96"/>
      <c r="B11" s="97"/>
      <c r="C11" s="96"/>
    </row>
    <row r="12" spans="1:3" s="81" customFormat="1" ht="30" customHeight="1">
      <c r="A12" s="98" t="s">
        <v>47</v>
      </c>
      <c r="B12" s="98" t="s">
        <v>48</v>
      </c>
      <c r="C12" s="98" t="s">
        <v>49</v>
      </c>
    </row>
    <row r="13" spans="1:3" s="83" customFormat="1" ht="18" customHeight="1">
      <c r="A13" s="99" t="s">
        <v>50</v>
      </c>
      <c r="B13" s="100"/>
      <c r="C13" s="101"/>
    </row>
    <row r="14" spans="1:3" s="83" customFormat="1" ht="15.75" customHeight="1">
      <c r="A14" s="102" t="s">
        <v>51</v>
      </c>
      <c r="B14" s="103" t="s">
        <v>52</v>
      </c>
      <c r="C14" s="104" t="s">
        <v>99</v>
      </c>
    </row>
    <row r="15" spans="1:3" s="83" customFormat="1" ht="15.75" customHeight="1">
      <c r="A15" s="105" t="s">
        <v>53</v>
      </c>
      <c r="B15" s="103" t="s">
        <v>54</v>
      </c>
      <c r="C15" s="104" t="s">
        <v>99</v>
      </c>
    </row>
    <row r="16" spans="1:3" s="83" customFormat="1" ht="15" customHeight="1">
      <c r="A16" s="105" t="s">
        <v>55</v>
      </c>
      <c r="B16" s="103" t="s">
        <v>56</v>
      </c>
      <c r="C16" s="104" t="s">
        <v>99</v>
      </c>
    </row>
    <row r="17" spans="1:3" s="83" customFormat="1" ht="18" customHeight="1">
      <c r="A17" s="99" t="s">
        <v>57</v>
      </c>
      <c r="B17" s="100"/>
      <c r="C17" s="101"/>
    </row>
    <row r="18" spans="1:3" s="83" customFormat="1" ht="15.75" customHeight="1">
      <c r="A18" s="102" t="s">
        <v>58</v>
      </c>
      <c r="B18" s="103" t="s">
        <v>59</v>
      </c>
      <c r="C18" s="104" t="s">
        <v>99</v>
      </c>
    </row>
    <row r="19" spans="1:3" s="75" customFormat="1" ht="45">
      <c r="A19" s="105" t="s">
        <v>60</v>
      </c>
      <c r="B19" s="106" t="s">
        <v>100</v>
      </c>
      <c r="C19" s="104" t="s">
        <v>99</v>
      </c>
    </row>
    <row r="20" spans="1:3" s="83" customFormat="1" ht="21.75" customHeight="1">
      <c r="A20" s="99" t="s">
        <v>61</v>
      </c>
      <c r="B20" s="100"/>
      <c r="C20" s="101"/>
    </row>
    <row r="21" spans="1:3" s="83" customFormat="1" ht="15" customHeight="1">
      <c r="A21" s="102" t="s">
        <v>62</v>
      </c>
      <c r="B21" s="107" t="s">
        <v>63</v>
      </c>
      <c r="C21" s="108"/>
    </row>
    <row r="22" spans="1:3" s="83" customFormat="1" ht="15" customHeight="1">
      <c r="A22" s="102" t="s">
        <v>64</v>
      </c>
      <c r="B22" s="108" t="s">
        <v>65</v>
      </c>
      <c r="C22" s="109" t="s">
        <v>66</v>
      </c>
    </row>
    <row r="23" spans="1:3" s="83" customFormat="1" ht="15" customHeight="1">
      <c r="A23" s="110" t="s">
        <v>67</v>
      </c>
      <c r="B23" s="111" t="s">
        <v>68</v>
      </c>
      <c r="C23" s="112" t="s">
        <v>66</v>
      </c>
    </row>
    <row r="24" spans="1:3" ht="15">
      <c r="A24" s="102" t="s">
        <v>69</v>
      </c>
      <c r="B24" s="107" t="s">
        <v>70</v>
      </c>
      <c r="C24" s="109"/>
    </row>
    <row r="25" spans="1:3" ht="30">
      <c r="A25" s="113" t="s">
        <v>71</v>
      </c>
      <c r="B25" s="114" t="s">
        <v>72</v>
      </c>
      <c r="C25" s="115" t="s">
        <v>101</v>
      </c>
    </row>
    <row r="26" spans="1:3" ht="15">
      <c r="A26" s="102" t="s">
        <v>73</v>
      </c>
      <c r="B26" s="103" t="s">
        <v>74</v>
      </c>
      <c r="C26" s="109" t="s">
        <v>75</v>
      </c>
    </row>
    <row r="27" spans="1:3" ht="15">
      <c r="A27" s="102" t="s">
        <v>76</v>
      </c>
      <c r="B27" s="103" t="s">
        <v>77</v>
      </c>
      <c r="C27" s="109" t="s">
        <v>75</v>
      </c>
    </row>
    <row r="28" spans="1:3" ht="15.75" hidden="1">
      <c r="A28" s="82" t="s">
        <v>78</v>
      </c>
      <c r="B28" s="86"/>
      <c r="C28" s="87"/>
    </row>
    <row r="29" spans="1:3" ht="30" hidden="1">
      <c r="A29" s="84" t="s">
        <v>79</v>
      </c>
      <c r="B29" s="92" t="s">
        <v>80</v>
      </c>
      <c r="C29" s="88" t="s">
        <v>81</v>
      </c>
    </row>
    <row r="30" spans="1:3" ht="30" hidden="1">
      <c r="A30" s="89" t="s">
        <v>82</v>
      </c>
      <c r="B30" s="92" t="s">
        <v>83</v>
      </c>
      <c r="C30" s="90" t="s">
        <v>84</v>
      </c>
    </row>
    <row r="31" spans="1:3" ht="30" hidden="1">
      <c r="A31" s="84" t="s">
        <v>85</v>
      </c>
      <c r="B31" s="93" t="s">
        <v>86</v>
      </c>
      <c r="C31" s="88" t="s">
        <v>87</v>
      </c>
    </row>
    <row r="32" spans="1:3" ht="30" hidden="1">
      <c r="A32" s="84" t="s">
        <v>88</v>
      </c>
      <c r="B32" s="93" t="s">
        <v>89</v>
      </c>
      <c r="C32" s="88" t="s">
        <v>87</v>
      </c>
    </row>
    <row r="33" spans="1:3" ht="15" hidden="1">
      <c r="A33" s="91" t="s">
        <v>90</v>
      </c>
      <c r="B33" s="93" t="s">
        <v>91</v>
      </c>
      <c r="C33" s="88" t="s">
        <v>92</v>
      </c>
    </row>
    <row r="34" spans="1:3" ht="15" hidden="1">
      <c r="A34" s="84" t="s">
        <v>93</v>
      </c>
      <c r="B34" s="85" t="s">
        <v>94</v>
      </c>
      <c r="C34" s="88" t="s">
        <v>95</v>
      </c>
    </row>
    <row r="35" spans="1:3" ht="15" hidden="1">
      <c r="A35" s="84" t="s">
        <v>96</v>
      </c>
      <c r="B35" s="85" t="s">
        <v>97</v>
      </c>
      <c r="C35" s="88" t="s">
        <v>98</v>
      </c>
    </row>
  </sheetData>
  <sheetProtection/>
  <mergeCells count="2">
    <mergeCell ref="A8:C8"/>
    <mergeCell ref="A9:C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43">
      <selection activeCell="A1" sqref="A1:IV16384"/>
    </sheetView>
  </sheetViews>
  <sheetFormatPr defaultColWidth="9.140625" defaultRowHeight="12.75"/>
  <cols>
    <col min="1" max="1" width="1.8515625" style="129" customWidth="1"/>
    <col min="2" max="2" width="5.28125" style="196" customWidth="1"/>
    <col min="3" max="3" width="28.140625" style="124" customWidth="1"/>
    <col min="4" max="4" width="17.57421875" style="124" customWidth="1"/>
    <col min="5" max="5" width="15.7109375" style="124" customWidth="1"/>
    <col min="6" max="6" width="10.421875" style="124" customWidth="1"/>
    <col min="7" max="7" width="11.57421875" style="124" customWidth="1"/>
    <col min="8" max="8" width="9.140625" style="125" customWidth="1"/>
    <col min="9" max="9" width="17.7109375" style="124" bestFit="1" customWidth="1"/>
    <col min="10" max="16384" width="9.140625" style="124" customWidth="1"/>
  </cols>
  <sheetData>
    <row r="1" spans="1:12" ht="15">
      <c r="A1" s="123"/>
      <c r="B1" s="303"/>
      <c r="C1" s="303"/>
      <c r="D1" s="303"/>
      <c r="E1" s="303"/>
      <c r="F1" s="303"/>
      <c r="G1" s="303"/>
      <c r="H1" s="124"/>
      <c r="L1" s="125"/>
    </row>
    <row r="2" spans="1:12" s="127" customFormat="1" ht="15.75">
      <c r="A2" s="126"/>
      <c r="B2" s="304" t="s">
        <v>109</v>
      </c>
      <c r="C2" s="304"/>
      <c r="D2" s="304"/>
      <c r="E2" s="304"/>
      <c r="F2" s="304"/>
      <c r="G2" s="304"/>
      <c r="L2" s="128"/>
    </row>
    <row r="3" spans="2:12" ht="15.75">
      <c r="B3" s="305" t="s">
        <v>110</v>
      </c>
      <c r="C3" s="305"/>
      <c r="D3" s="305"/>
      <c r="E3" s="305"/>
      <c r="F3" s="305"/>
      <c r="G3" s="305"/>
      <c r="H3" s="124"/>
      <c r="L3" s="125"/>
    </row>
    <row r="4" spans="2:12" ht="16.5" thickBot="1">
      <c r="B4" s="306" t="s">
        <v>111</v>
      </c>
      <c r="C4" s="306"/>
      <c r="D4" s="306"/>
      <c r="E4" s="306"/>
      <c r="F4" s="306"/>
      <c r="G4" s="306"/>
      <c r="H4" s="124"/>
      <c r="L4" s="125"/>
    </row>
    <row r="5" spans="2:7" ht="77.25" customHeight="1">
      <c r="B5" s="307" t="s">
        <v>112</v>
      </c>
      <c r="C5" s="309" t="s">
        <v>113</v>
      </c>
      <c r="D5" s="311" t="s">
        <v>114</v>
      </c>
      <c r="E5" s="313" t="s">
        <v>115</v>
      </c>
      <c r="F5" s="313" t="s">
        <v>116</v>
      </c>
      <c r="G5" s="315" t="s">
        <v>117</v>
      </c>
    </row>
    <row r="6" spans="2:7" ht="26.25" customHeight="1" thickBot="1">
      <c r="B6" s="308"/>
      <c r="C6" s="310"/>
      <c r="D6" s="312"/>
      <c r="E6" s="314"/>
      <c r="F6" s="314"/>
      <c r="G6" s="316"/>
    </row>
    <row r="7" spans="2:7" ht="13.5" thickBot="1">
      <c r="B7" s="130">
        <v>1</v>
      </c>
      <c r="C7" s="130">
        <v>2</v>
      </c>
      <c r="D7" s="131">
        <v>3</v>
      </c>
      <c r="E7" s="132">
        <v>4</v>
      </c>
      <c r="F7" s="133">
        <v>5</v>
      </c>
      <c r="G7" s="134">
        <v>7</v>
      </c>
    </row>
    <row r="8" spans="2:7" ht="13.5" thickBot="1">
      <c r="B8" s="135"/>
      <c r="C8" s="136" t="s">
        <v>118</v>
      </c>
      <c r="D8" s="137"/>
      <c r="E8" s="138"/>
      <c r="F8" s="138"/>
      <c r="G8" s="139"/>
    </row>
    <row r="9" spans="1:8" s="148" customFormat="1" ht="12.75">
      <c r="A9" s="140"/>
      <c r="B9" s="141">
        <v>1</v>
      </c>
      <c r="C9" s="142" t="s">
        <v>119</v>
      </c>
      <c r="D9" s="143">
        <v>824.5</v>
      </c>
      <c r="E9" s="144">
        <v>92.3</v>
      </c>
      <c r="F9" s="145"/>
      <c r="G9" s="146">
        <f>D9-E9</f>
        <v>732.2</v>
      </c>
      <c r="H9" s="147"/>
    </row>
    <row r="10" spans="1:8" s="153" customFormat="1" ht="12.75" customHeight="1">
      <c r="A10" s="149"/>
      <c r="B10" s="150">
        <v>2</v>
      </c>
      <c r="C10" s="142" t="s">
        <v>120</v>
      </c>
      <c r="D10" s="151">
        <v>821</v>
      </c>
      <c r="E10" s="152">
        <v>92.7</v>
      </c>
      <c r="F10" s="152"/>
      <c r="G10" s="146">
        <f aca="true" t="shared" si="0" ref="G10:G27">D10-E10</f>
        <v>728.3</v>
      </c>
      <c r="H10" s="147"/>
    </row>
    <row r="11" spans="2:7" ht="12.75">
      <c r="B11" s="141">
        <v>3</v>
      </c>
      <c r="C11" s="142" t="s">
        <v>121</v>
      </c>
      <c r="D11" s="154">
        <v>817.3</v>
      </c>
      <c r="E11" s="155">
        <v>90.9</v>
      </c>
      <c r="F11" s="155"/>
      <c r="G11" s="146">
        <f t="shared" si="0"/>
        <v>726.4</v>
      </c>
    </row>
    <row r="12" spans="2:7" ht="12.75">
      <c r="B12" s="150">
        <v>4</v>
      </c>
      <c r="C12" s="142" t="s">
        <v>122</v>
      </c>
      <c r="D12" s="151">
        <v>822.8</v>
      </c>
      <c r="E12" s="152">
        <v>92.5</v>
      </c>
      <c r="F12" s="152"/>
      <c r="G12" s="146">
        <f t="shared" si="0"/>
        <v>730.3</v>
      </c>
    </row>
    <row r="13" spans="2:7" ht="12.75">
      <c r="B13" s="141">
        <v>5</v>
      </c>
      <c r="C13" s="142" t="s">
        <v>123</v>
      </c>
      <c r="D13" s="156">
        <v>1115.4</v>
      </c>
      <c r="E13" s="157">
        <v>155.3</v>
      </c>
      <c r="F13" s="157">
        <v>71.7</v>
      </c>
      <c r="G13" s="146">
        <f>D13-E13-F13</f>
        <v>888.4000000000001</v>
      </c>
    </row>
    <row r="14" spans="2:7" ht="12.75">
      <c r="B14" s="150">
        <v>6</v>
      </c>
      <c r="C14" s="142" t="s">
        <v>124</v>
      </c>
      <c r="D14" s="151">
        <v>1114.9</v>
      </c>
      <c r="E14" s="152">
        <v>156.3</v>
      </c>
      <c r="F14" s="152"/>
      <c r="G14" s="146">
        <f t="shared" si="0"/>
        <v>958.6000000000001</v>
      </c>
    </row>
    <row r="15" spans="2:7" ht="12.75">
      <c r="B15" s="141">
        <v>7</v>
      </c>
      <c r="C15" s="142" t="s">
        <v>125</v>
      </c>
      <c r="D15" s="151">
        <v>850.3</v>
      </c>
      <c r="E15" s="152">
        <v>80</v>
      </c>
      <c r="F15" s="152"/>
      <c r="G15" s="146">
        <f t="shared" si="0"/>
        <v>770.3</v>
      </c>
    </row>
    <row r="16" spans="1:8" s="125" customFormat="1" ht="12.75">
      <c r="A16" s="129"/>
      <c r="B16" s="158">
        <v>8</v>
      </c>
      <c r="C16" s="142" t="s">
        <v>126</v>
      </c>
      <c r="D16" s="159">
        <v>849.3</v>
      </c>
      <c r="E16" s="160">
        <v>64.9</v>
      </c>
      <c r="F16" s="160"/>
      <c r="G16" s="146">
        <f t="shared" si="0"/>
        <v>784.4</v>
      </c>
      <c r="H16" s="125" t="s">
        <v>127</v>
      </c>
    </row>
    <row r="17" spans="1:7" s="125" customFormat="1" ht="12.75">
      <c r="A17" s="129"/>
      <c r="B17" s="141">
        <v>9</v>
      </c>
      <c r="C17" s="142" t="s">
        <v>128</v>
      </c>
      <c r="D17" s="151">
        <v>846.1</v>
      </c>
      <c r="E17" s="152">
        <v>64.4</v>
      </c>
      <c r="F17" s="152"/>
      <c r="G17" s="146">
        <f t="shared" si="0"/>
        <v>781.7</v>
      </c>
    </row>
    <row r="18" spans="1:8" s="163" customFormat="1" ht="12.75">
      <c r="A18" s="129"/>
      <c r="B18" s="150">
        <v>10</v>
      </c>
      <c r="C18" s="142" t="s">
        <v>129</v>
      </c>
      <c r="D18" s="161">
        <v>840.9</v>
      </c>
      <c r="E18" s="162">
        <v>57.2</v>
      </c>
      <c r="F18" s="162"/>
      <c r="G18" s="146">
        <f t="shared" si="0"/>
        <v>783.6999999999999</v>
      </c>
      <c r="H18" s="125"/>
    </row>
    <row r="19" spans="2:7" ht="12.75">
      <c r="B19" s="141">
        <v>11</v>
      </c>
      <c r="C19" s="142" t="s">
        <v>130</v>
      </c>
      <c r="D19" s="151">
        <v>841.3</v>
      </c>
      <c r="E19" s="152">
        <v>67.4</v>
      </c>
      <c r="F19" s="152"/>
      <c r="G19" s="146">
        <f t="shared" si="0"/>
        <v>773.9</v>
      </c>
    </row>
    <row r="20" spans="1:8" s="153" customFormat="1" ht="12.75">
      <c r="A20" s="129"/>
      <c r="B20" s="150">
        <v>12</v>
      </c>
      <c r="C20" s="142" t="s">
        <v>131</v>
      </c>
      <c r="D20" s="151">
        <v>804.2</v>
      </c>
      <c r="E20" s="152">
        <v>67.2</v>
      </c>
      <c r="F20" s="152"/>
      <c r="G20" s="146">
        <f t="shared" si="0"/>
        <v>737</v>
      </c>
      <c r="H20" s="147"/>
    </row>
    <row r="21" spans="2:7" ht="12.75">
      <c r="B21" s="141">
        <v>13</v>
      </c>
      <c r="C21" s="142" t="s">
        <v>132</v>
      </c>
      <c r="D21" s="151">
        <v>762.8</v>
      </c>
      <c r="E21" s="152">
        <v>102</v>
      </c>
      <c r="F21" s="152"/>
      <c r="G21" s="146">
        <f t="shared" si="0"/>
        <v>660.8</v>
      </c>
    </row>
    <row r="22" spans="2:7" ht="12.75">
      <c r="B22" s="150">
        <v>14</v>
      </c>
      <c r="C22" s="142" t="s">
        <v>133</v>
      </c>
      <c r="D22" s="151">
        <v>1944.4</v>
      </c>
      <c r="E22" s="152">
        <v>150</v>
      </c>
      <c r="F22" s="152"/>
      <c r="G22" s="146">
        <f t="shared" si="0"/>
        <v>1794.4</v>
      </c>
    </row>
    <row r="23" spans="2:7" ht="12.75">
      <c r="B23" s="141">
        <v>15</v>
      </c>
      <c r="C23" s="142" t="s">
        <v>134</v>
      </c>
      <c r="D23" s="164">
        <v>2589.4</v>
      </c>
      <c r="E23" s="165">
        <v>208.5</v>
      </c>
      <c r="F23" s="165"/>
      <c r="G23" s="146">
        <f t="shared" si="0"/>
        <v>2380.9</v>
      </c>
    </row>
    <row r="24" spans="2:7" ht="12.75">
      <c r="B24" s="150">
        <v>16</v>
      </c>
      <c r="C24" s="142" t="s">
        <v>135</v>
      </c>
      <c r="D24" s="156">
        <v>1977.8</v>
      </c>
      <c r="E24" s="157">
        <v>149.8</v>
      </c>
      <c r="F24" s="157"/>
      <c r="G24" s="146">
        <f t="shared" si="0"/>
        <v>1828</v>
      </c>
    </row>
    <row r="25" spans="2:7" ht="12.75">
      <c r="B25" s="141">
        <v>17</v>
      </c>
      <c r="C25" s="142" t="s">
        <v>136</v>
      </c>
      <c r="D25" s="164">
        <v>2503.1</v>
      </c>
      <c r="E25" s="165">
        <v>182.6</v>
      </c>
      <c r="F25" s="165"/>
      <c r="G25" s="146">
        <f t="shared" si="0"/>
        <v>2320.5</v>
      </c>
    </row>
    <row r="26" spans="2:7" ht="12.75">
      <c r="B26" s="150">
        <v>18</v>
      </c>
      <c r="C26" s="142" t="s">
        <v>137</v>
      </c>
      <c r="D26" s="164">
        <v>3455.1</v>
      </c>
      <c r="E26" s="165">
        <v>238.7</v>
      </c>
      <c r="F26" s="165"/>
      <c r="G26" s="146">
        <f t="shared" si="0"/>
        <v>3216.4</v>
      </c>
    </row>
    <row r="27" spans="2:7" ht="13.5" thickBot="1">
      <c r="B27" s="141">
        <v>19</v>
      </c>
      <c r="C27" s="142" t="s">
        <v>138</v>
      </c>
      <c r="D27" s="164">
        <v>3753.3</v>
      </c>
      <c r="E27" s="165">
        <v>235.4</v>
      </c>
      <c r="F27" s="165"/>
      <c r="G27" s="146">
        <f t="shared" si="0"/>
        <v>3517.9</v>
      </c>
    </row>
    <row r="28" spans="2:7" ht="27.75" customHeight="1" thickBot="1">
      <c r="B28" s="295" t="s">
        <v>139</v>
      </c>
      <c r="C28" s="296"/>
      <c r="D28" s="166">
        <f>SUM(D9:D27)</f>
        <v>27533.899999999994</v>
      </c>
      <c r="E28" s="166">
        <f>SUM(E9:E27)</f>
        <v>2348.1</v>
      </c>
      <c r="F28" s="167">
        <f>SUM(F9:F27)</f>
        <v>71.7</v>
      </c>
      <c r="G28" s="166">
        <f>SUM(G9:G27)</f>
        <v>25114.1</v>
      </c>
    </row>
    <row r="29" spans="2:7" ht="13.5" thickBot="1">
      <c r="B29" s="168"/>
      <c r="C29" s="169" t="s">
        <v>140</v>
      </c>
      <c r="D29" s="170"/>
      <c r="E29" s="170"/>
      <c r="F29" s="170"/>
      <c r="G29" s="171"/>
    </row>
    <row r="30" spans="1:8" s="153" customFormat="1" ht="12.75">
      <c r="A30" s="297" t="s">
        <v>141</v>
      </c>
      <c r="B30" s="150">
        <v>20</v>
      </c>
      <c r="C30" s="142" t="s">
        <v>142</v>
      </c>
      <c r="D30" s="151">
        <v>83.5</v>
      </c>
      <c r="E30" s="152"/>
      <c r="F30" s="172"/>
      <c r="G30" s="173">
        <f aca="true" t="shared" si="1" ref="G30:G51">D30</f>
        <v>83.5</v>
      </c>
      <c r="H30" s="147"/>
    </row>
    <row r="31" spans="1:8" s="153" customFormat="1" ht="12.75">
      <c r="A31" s="297"/>
      <c r="B31" s="141">
        <v>21</v>
      </c>
      <c r="C31" s="142" t="s">
        <v>143</v>
      </c>
      <c r="D31" s="151">
        <v>83</v>
      </c>
      <c r="E31" s="152"/>
      <c r="F31" s="152"/>
      <c r="G31" s="173">
        <f t="shared" si="1"/>
        <v>83</v>
      </c>
      <c r="H31" s="147"/>
    </row>
    <row r="32" spans="1:8" s="153" customFormat="1" ht="12.75">
      <c r="A32" s="297"/>
      <c r="B32" s="150">
        <v>22</v>
      </c>
      <c r="C32" s="142" t="s">
        <v>144</v>
      </c>
      <c r="D32" s="151">
        <v>71.6</v>
      </c>
      <c r="E32" s="152"/>
      <c r="F32" s="152"/>
      <c r="G32" s="173">
        <f t="shared" si="1"/>
        <v>71.6</v>
      </c>
      <c r="H32" s="147"/>
    </row>
    <row r="33" spans="1:7" ht="12.75">
      <c r="A33" s="297"/>
      <c r="B33" s="141">
        <v>23</v>
      </c>
      <c r="C33" s="142" t="s">
        <v>145</v>
      </c>
      <c r="D33" s="151">
        <v>72.8</v>
      </c>
      <c r="E33" s="152"/>
      <c r="F33" s="152"/>
      <c r="G33" s="173">
        <f t="shared" si="1"/>
        <v>72.8</v>
      </c>
    </row>
    <row r="34" spans="1:7" ht="13.5" thickBot="1">
      <c r="A34" s="298"/>
      <c r="B34" s="174">
        <v>24</v>
      </c>
      <c r="C34" s="175" t="s">
        <v>146</v>
      </c>
      <c r="D34" s="176">
        <v>70.2</v>
      </c>
      <c r="E34" s="177"/>
      <c r="F34" s="177"/>
      <c r="G34" s="178">
        <f t="shared" si="1"/>
        <v>70.2</v>
      </c>
    </row>
    <row r="35" spans="1:8" s="153" customFormat="1" ht="12.75">
      <c r="A35" s="299" t="s">
        <v>147</v>
      </c>
      <c r="B35" s="179">
        <v>25</v>
      </c>
      <c r="C35" s="180" t="s">
        <v>148</v>
      </c>
      <c r="D35" s="154">
        <v>84</v>
      </c>
      <c r="E35" s="155"/>
      <c r="F35" s="155"/>
      <c r="G35" s="173">
        <f t="shared" si="1"/>
        <v>84</v>
      </c>
      <c r="H35" s="147"/>
    </row>
    <row r="36" spans="1:7" ht="12.75">
      <c r="A36" s="299"/>
      <c r="B36" s="150">
        <v>26</v>
      </c>
      <c r="C36" s="142" t="s">
        <v>149</v>
      </c>
      <c r="D36" s="151">
        <v>83.3</v>
      </c>
      <c r="E36" s="152"/>
      <c r="F36" s="152"/>
      <c r="G36" s="173">
        <f t="shared" si="1"/>
        <v>83.3</v>
      </c>
    </row>
    <row r="37" spans="1:8" s="153" customFormat="1" ht="12.75">
      <c r="A37" s="299"/>
      <c r="B37" s="150">
        <v>27</v>
      </c>
      <c r="C37" s="142" t="s">
        <v>150</v>
      </c>
      <c r="D37" s="151">
        <v>176.8</v>
      </c>
      <c r="E37" s="152"/>
      <c r="F37" s="152"/>
      <c r="G37" s="173">
        <f t="shared" si="1"/>
        <v>176.8</v>
      </c>
      <c r="H37" s="147"/>
    </row>
    <row r="38" spans="1:7" ht="12.75">
      <c r="A38" s="299"/>
      <c r="B38" s="150">
        <v>28</v>
      </c>
      <c r="C38" s="142" t="s">
        <v>151</v>
      </c>
      <c r="D38" s="151">
        <v>170.1</v>
      </c>
      <c r="E38" s="152"/>
      <c r="F38" s="152"/>
      <c r="G38" s="173">
        <f t="shared" si="1"/>
        <v>170.1</v>
      </c>
    </row>
    <row r="39" spans="1:7" ht="12.75">
      <c r="A39" s="299"/>
      <c r="B39" s="150">
        <v>29</v>
      </c>
      <c r="C39" s="142" t="s">
        <v>152</v>
      </c>
      <c r="D39" s="151">
        <v>146</v>
      </c>
      <c r="E39" s="152"/>
      <c r="F39" s="152"/>
      <c r="G39" s="173">
        <f t="shared" si="1"/>
        <v>146</v>
      </c>
    </row>
    <row r="40" spans="1:7" ht="12.75">
      <c r="A40" s="299"/>
      <c r="B40" s="150">
        <v>30</v>
      </c>
      <c r="C40" s="142" t="s">
        <v>153</v>
      </c>
      <c r="D40" s="151">
        <v>145.4</v>
      </c>
      <c r="E40" s="152"/>
      <c r="F40" s="152"/>
      <c r="G40" s="173">
        <f t="shared" si="1"/>
        <v>145.4</v>
      </c>
    </row>
    <row r="41" spans="1:7" ht="12.75">
      <c r="A41" s="299"/>
      <c r="B41" s="150">
        <v>31</v>
      </c>
      <c r="C41" s="142" t="s">
        <v>154</v>
      </c>
      <c r="D41" s="151">
        <v>146.1</v>
      </c>
      <c r="E41" s="152"/>
      <c r="F41" s="152"/>
      <c r="G41" s="173">
        <f t="shared" si="1"/>
        <v>146.1</v>
      </c>
    </row>
    <row r="42" spans="1:8" s="163" customFormat="1" ht="12.75">
      <c r="A42" s="299"/>
      <c r="B42" s="150">
        <v>32</v>
      </c>
      <c r="C42" s="180" t="s">
        <v>155</v>
      </c>
      <c r="D42" s="143">
        <v>145.9</v>
      </c>
      <c r="E42" s="144"/>
      <c r="F42" s="144"/>
      <c r="G42" s="173">
        <f t="shared" si="1"/>
        <v>145.9</v>
      </c>
      <c r="H42" s="125"/>
    </row>
    <row r="43" spans="1:7" ht="13.5" thickBot="1">
      <c r="A43" s="299"/>
      <c r="B43" s="174">
        <v>33</v>
      </c>
      <c r="C43" s="175" t="s">
        <v>156</v>
      </c>
      <c r="D43" s="176">
        <v>151.9</v>
      </c>
      <c r="E43" s="177"/>
      <c r="F43" s="177"/>
      <c r="G43" s="178">
        <f t="shared" si="1"/>
        <v>151.9</v>
      </c>
    </row>
    <row r="44" spans="1:8" s="163" customFormat="1" ht="12.75">
      <c r="A44" s="299"/>
      <c r="B44" s="181">
        <v>34</v>
      </c>
      <c r="C44" s="182" t="s">
        <v>157</v>
      </c>
      <c r="D44" s="183">
        <v>121.7</v>
      </c>
      <c r="E44" s="184"/>
      <c r="F44" s="184"/>
      <c r="G44" s="185">
        <f t="shared" si="1"/>
        <v>121.7</v>
      </c>
      <c r="H44" s="125" t="s">
        <v>127</v>
      </c>
    </row>
    <row r="45" spans="1:8" ht="12.75">
      <c r="A45" s="299"/>
      <c r="B45" s="150">
        <v>35</v>
      </c>
      <c r="C45" s="142" t="s">
        <v>158</v>
      </c>
      <c r="D45" s="186">
        <v>202.2</v>
      </c>
      <c r="E45" s="187"/>
      <c r="F45" s="187"/>
      <c r="G45" s="173">
        <f t="shared" si="1"/>
        <v>202.2</v>
      </c>
      <c r="H45" s="125" t="s">
        <v>127</v>
      </c>
    </row>
    <row r="46" spans="1:8" ht="12.75">
      <c r="A46" s="299"/>
      <c r="B46" s="150">
        <v>36</v>
      </c>
      <c r="C46" s="142" t="s">
        <v>159</v>
      </c>
      <c r="D46" s="188">
        <v>74</v>
      </c>
      <c r="E46" s="189"/>
      <c r="F46" s="189"/>
      <c r="G46" s="173">
        <f t="shared" si="1"/>
        <v>74</v>
      </c>
      <c r="H46" s="125" t="s">
        <v>127</v>
      </c>
    </row>
    <row r="47" spans="1:7" ht="12.75">
      <c r="A47" s="299"/>
      <c r="B47" s="150">
        <v>37</v>
      </c>
      <c r="C47" s="142" t="s">
        <v>160</v>
      </c>
      <c r="D47" s="156">
        <v>73.6</v>
      </c>
      <c r="E47" s="157"/>
      <c r="F47" s="157"/>
      <c r="G47" s="173">
        <f t="shared" si="1"/>
        <v>73.6</v>
      </c>
    </row>
    <row r="48" spans="1:7" ht="12.75">
      <c r="A48" s="299"/>
      <c r="B48" s="150">
        <v>38</v>
      </c>
      <c r="C48" s="142" t="s">
        <v>161</v>
      </c>
      <c r="D48" s="164">
        <v>129.4</v>
      </c>
      <c r="E48" s="165"/>
      <c r="F48" s="165"/>
      <c r="G48" s="173">
        <f t="shared" si="1"/>
        <v>129.4</v>
      </c>
    </row>
    <row r="49" spans="1:7" ht="12.75">
      <c r="A49" s="299"/>
      <c r="B49" s="150">
        <v>39</v>
      </c>
      <c r="C49" s="142" t="s">
        <v>162</v>
      </c>
      <c r="D49" s="164">
        <v>130.4</v>
      </c>
      <c r="E49" s="165"/>
      <c r="F49" s="165"/>
      <c r="G49" s="173">
        <f t="shared" si="1"/>
        <v>130.4</v>
      </c>
    </row>
    <row r="50" spans="1:7" ht="12.75">
      <c r="A50" s="299"/>
      <c r="B50" s="150">
        <v>40</v>
      </c>
      <c r="C50" s="142" t="s">
        <v>163</v>
      </c>
      <c r="D50" s="164">
        <v>129.7</v>
      </c>
      <c r="E50" s="165"/>
      <c r="F50" s="165"/>
      <c r="G50" s="173">
        <f t="shared" si="1"/>
        <v>129.7</v>
      </c>
    </row>
    <row r="51" spans="1:7" ht="13.5" thickBot="1">
      <c r="A51" s="299"/>
      <c r="B51" s="150">
        <v>41</v>
      </c>
      <c r="C51" s="142" t="s">
        <v>164</v>
      </c>
      <c r="D51" s="164">
        <v>132.1</v>
      </c>
      <c r="E51" s="165"/>
      <c r="F51" s="165"/>
      <c r="G51" s="173">
        <f t="shared" si="1"/>
        <v>132.1</v>
      </c>
    </row>
    <row r="52" spans="1:9" s="192" customFormat="1" ht="21" customHeight="1" thickBot="1">
      <c r="A52" s="190"/>
      <c r="B52" s="300" t="s">
        <v>165</v>
      </c>
      <c r="C52" s="301"/>
      <c r="D52" s="166">
        <f>SUM(D30:D51)</f>
        <v>2623.7000000000003</v>
      </c>
      <c r="E52" s="166">
        <f>SUM(E30:E51)</f>
        <v>0</v>
      </c>
      <c r="F52" s="167">
        <f>SUM(F30:F51)</f>
        <v>0</v>
      </c>
      <c r="G52" s="166">
        <f>SUM(G30:G51)</f>
        <v>2623.7000000000003</v>
      </c>
      <c r="H52" s="191"/>
      <c r="I52" s="191"/>
    </row>
    <row r="53" spans="1:9" s="192" customFormat="1" ht="21" customHeight="1" thickBot="1">
      <c r="A53" s="190"/>
      <c r="B53" s="300" t="s">
        <v>166</v>
      </c>
      <c r="C53" s="301"/>
      <c r="D53" s="166">
        <f>D28+D52</f>
        <v>30157.599999999995</v>
      </c>
      <c r="E53" s="166">
        <f>E28+E52</f>
        <v>2348.1</v>
      </c>
      <c r="F53" s="167">
        <f>F28+F52</f>
        <v>71.7</v>
      </c>
      <c r="G53" s="166">
        <f>G28+G52</f>
        <v>27737.8</v>
      </c>
      <c r="H53" s="191"/>
      <c r="I53" s="191"/>
    </row>
    <row r="54" ht="12.75"/>
    <row r="55" spans="2:7" ht="12.75">
      <c r="B55" s="193"/>
      <c r="C55" s="194"/>
      <c r="D55" s="195"/>
      <c r="E55" s="195"/>
      <c r="F55" s="195"/>
      <c r="G55" s="195"/>
    </row>
    <row r="56" spans="2:7" ht="12.75">
      <c r="B56" s="193"/>
      <c r="C56" s="194"/>
      <c r="D56" s="195"/>
      <c r="E56" s="195"/>
      <c r="F56" s="195"/>
      <c r="G56" s="195"/>
    </row>
    <row r="57" spans="4:7" ht="15.75">
      <c r="D57" s="197"/>
      <c r="E57" s="197"/>
      <c r="F57" s="197"/>
      <c r="G57" s="197"/>
    </row>
    <row r="58" spans="2:8" ht="18.75">
      <c r="B58" s="302" t="s">
        <v>167</v>
      </c>
      <c r="C58" s="302"/>
      <c r="D58" s="302"/>
      <c r="E58" s="302"/>
      <c r="F58" s="302"/>
      <c r="G58" s="302"/>
      <c r="H58" s="124"/>
    </row>
    <row r="63" spans="1:12" s="198" customFormat="1" ht="12.75">
      <c r="A63" s="129"/>
      <c r="B63" s="124"/>
      <c r="C63" s="124"/>
      <c r="D63" s="124"/>
      <c r="E63" s="124"/>
      <c r="F63" s="124"/>
      <c r="G63" s="124"/>
      <c r="H63" s="125"/>
      <c r="I63" s="124"/>
      <c r="J63" s="124"/>
      <c r="K63" s="124"/>
      <c r="L63" s="124"/>
    </row>
    <row r="64" spans="1:12" s="198" customFormat="1" ht="12.75">
      <c r="A64" s="129"/>
      <c r="B64" s="124"/>
      <c r="C64" s="124"/>
      <c r="D64" s="124"/>
      <c r="E64" s="124"/>
      <c r="F64" s="124"/>
      <c r="G64" s="124"/>
      <c r="H64" s="125"/>
      <c r="I64" s="124"/>
      <c r="J64" s="124"/>
      <c r="K64" s="124"/>
      <c r="L64" s="124"/>
    </row>
    <row r="68" spans="1:12" s="198" customFormat="1" ht="12.75">
      <c r="A68" s="129"/>
      <c r="B68" s="196"/>
      <c r="C68" s="124"/>
      <c r="D68" s="124"/>
      <c r="E68" s="124"/>
      <c r="F68" s="124"/>
      <c r="G68" s="124"/>
      <c r="H68" s="125"/>
      <c r="I68" s="124"/>
      <c r="J68" s="124"/>
      <c r="K68" s="124"/>
      <c r="L68" s="124"/>
    </row>
  </sheetData>
  <sheetProtection/>
  <mergeCells count="16">
    <mergeCell ref="B1:G1"/>
    <mergeCell ref="B2:G2"/>
    <mergeCell ref="B3:G3"/>
    <mergeCell ref="B4:G4"/>
    <mergeCell ref="B5:B6"/>
    <mergeCell ref="C5:C6"/>
    <mergeCell ref="D5:D6"/>
    <mergeCell ref="E5:E6"/>
    <mergeCell ref="F5:F6"/>
    <mergeCell ref="G5:G6"/>
    <mergeCell ref="B28:C28"/>
    <mergeCell ref="A30:A34"/>
    <mergeCell ref="A35:A51"/>
    <mergeCell ref="B52:C52"/>
    <mergeCell ref="B53:C53"/>
    <mergeCell ref="B58:G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nash_pto</cp:lastModifiedBy>
  <cp:lastPrinted>2010-11-16T09:42:06Z</cp:lastPrinted>
  <dcterms:created xsi:type="dcterms:W3CDTF">2010-11-16T08:17:39Z</dcterms:created>
  <dcterms:modified xsi:type="dcterms:W3CDTF">2010-12-17T08:30:55Z</dcterms:modified>
  <cp:category/>
  <cp:version/>
  <cp:contentType/>
  <cp:contentStatus/>
</cp:coreProperties>
</file>