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168" windowHeight="7200" tabRatio="867" activeTab="1"/>
  </bookViews>
  <sheets>
    <sheet name="Размер платы 1 полугодие 2017" sheetId="24" r:id="rId1"/>
    <sheet name="Размер платы 1 полугод 2017 доп" sheetId="25" r:id="rId2"/>
  </sheets>
  <definedNames>
    <definedName name="_xlnm.Database" localSheetId="1">#REF!</definedName>
    <definedName name="_xlnm.Database" localSheetId="0">#REF!</definedName>
    <definedName name="_xlnm.Database">#REF!</definedName>
    <definedName name="В" localSheetId="1">#REF!</definedName>
    <definedName name="В" localSheetId="0">#REF!</definedName>
    <definedName name="В">#REF!</definedName>
    <definedName name="кв1" localSheetId="1">#REF!</definedName>
    <definedName name="кв1" localSheetId="0">#REF!</definedName>
    <definedName name="кв1">#REF!</definedName>
    <definedName name="_xlnm.Print_Area" localSheetId="1">'Размер платы 1 полугод 2017 доп'!$A$1:$E$14</definedName>
    <definedName name="_xlnm.Print_Area" localSheetId="0">'Размер платы 1 полугодие 2017'!$A$1:$E$20</definedName>
    <definedName name="тариф" localSheetId="1">#REF!</definedName>
    <definedName name="тариф">#REF!</definedName>
    <definedName name="ТБОнасВК" localSheetId="1">#REF!</definedName>
    <definedName name="ТБОнасВК" localSheetId="0">#REF!</definedName>
    <definedName name="ТБОнасВК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8" i="25"/>
  <c r="E13" s="1"/>
  <c r="E14" l="1"/>
  <c r="E10"/>
  <c r="E12"/>
  <c r="E8"/>
  <c r="E11"/>
  <c r="E9" i="24"/>
  <c r="D19" l="1"/>
  <c r="D18"/>
  <c r="E18" s="1"/>
  <c r="D17"/>
  <c r="E17" s="1"/>
  <c r="C16"/>
  <c r="E16" s="1"/>
  <c r="D14"/>
  <c r="D13"/>
  <c r="E13" s="1"/>
  <c r="E12"/>
  <c r="E11"/>
  <c r="E10"/>
  <c r="E8"/>
</calcChain>
</file>

<file path=xl/sharedStrings.xml><?xml version="1.0" encoding="utf-8"?>
<sst xmlns="http://schemas.openxmlformats.org/spreadsheetml/2006/main" count="54" uniqueCount="39">
  <si>
    <t>Наименование услуг</t>
  </si>
  <si>
    <t>Норматив потребления в месяц</t>
  </si>
  <si>
    <t>единица измерения</t>
  </si>
  <si>
    <t>гр.5 = гр.3 х гр.4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</si>
  <si>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</si>
  <si>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</si>
  <si>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</si>
  <si>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</si>
  <si>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</si>
  <si>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</si>
  <si>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</si>
  <si>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2.1. в жилых домах 1, 2 этажных постройки до 1999 года включительно</t>
  </si>
  <si>
    <t>2.2. в жилых домах 1 этажных постройки после 1999 года</t>
  </si>
  <si>
    <t xml:space="preserve">2.3. в жилых домах 2 этажных постройки после 1999 года </t>
  </si>
  <si>
    <t>2.4. в жилых домах оборудованных приборами учета</t>
  </si>
  <si>
    <t xml:space="preserve">Гкал 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</si>
  <si>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</si>
  <si>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</si>
  <si>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</si>
  <si>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</si>
  <si>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</si>
  <si>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</si>
  <si>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1.6.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</si>
  <si>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>1.7. в жилых домах, оборудованных приборами учета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</si>
  <si>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</si>
  <si>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</si>
  <si>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количес-тво</t>
  </si>
  <si>
    <t>коли-чество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</si>
  <si>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</si>
  <si>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</si>
  <si>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</si>
  <si>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</si>
  <si>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</si>
  <si>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</si>
  <si>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</si>
  <si>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</si>
  <si>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</si>
  <si>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</si>
  <si>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Размер платы граждан за коммунальные услуги на территории сельского поселения Казым с 1 января 2017 года по 30 июня 2017 года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</si>
</sst>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6">
    <xf numFmtId="0" fontId="0" fillId="0" borderId="0" xfId="0"/>
    <xf numFmtId="0" fontId="3" fillId="0" borderId="0" xfId="1" applyFont="1" applyFill="1"/>
    <xf numFmtId="2" fontId="3" fillId="0" borderId="0" xfId="1" applyNumberFormat="1" applyFont="1" applyFill="1"/>
    <xf numFmtId="2" fontId="3" fillId="0" borderId="0" xfId="1" applyNumberFormat="1" applyFont="1" applyFill="1" applyBorder="1"/>
    <xf numFmtId="0" fontId="3" fillId="0" borderId="0" xfId="1" applyFont="1" applyFill="1" applyBorder="1"/>
    <xf numFmtId="2" fontId="3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left" vertical="center"/>
    </xf>
    <xf numFmtId="2" fontId="6" fillId="0" borderId="0" xfId="1" applyNumberFormat="1" applyFont="1" applyFill="1"/>
    <xf numFmtId="0" fontId="6" fillId="0" borderId="0" xfId="1" applyFont="1" applyFill="1"/>
    <xf numFmtId="0" fontId="3" fillId="0" borderId="0" xfId="1" applyFont="1" applyFill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12" fillId="0" borderId="2" xfId="1" applyFont="1" applyFill="1" applyBorder="1" applyAlignment="1">
      <alignment horizontal="center" vertical="center" wrapText="1"/>
    </xf>
    <xf numFmtId="2" fontId="8" fillId="0" borderId="0" xfId="1" applyNumberFormat="1" applyFont="1" applyFill="1"/>
    <xf numFmtId="0" fontId="8" fillId="0" borderId="0" xfId="1" applyFont="1" applyFill="1" applyAlignment="1">
      <alignment horizontal="justify" vertical="top" wrapText="1"/>
    </xf>
    <xf numFmtId="2" fontId="13" fillId="0" borderId="0" xfId="1" applyNumberFormat="1" applyFont="1" applyFill="1"/>
    <xf numFmtId="0" fontId="13" fillId="0" borderId="0" xfId="1" applyFont="1" applyFill="1"/>
    <xf numFmtId="2" fontId="8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3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2" fontId="8" fillId="0" borderId="0" xfId="1" applyNumberFormat="1" applyFont="1" applyFill="1" applyBorder="1"/>
    <xf numFmtId="0" fontId="9" fillId="0" borderId="2" xfId="1" applyFont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view="pageBreakPreview" zoomScaleSheetLayoutView="100" workbookViewId="0">
      <selection activeCell="H4" sqref="H4"/>
    </sheetView>
  </sheetViews>
  <sheetFormatPr defaultColWidth="9.109375" defaultRowHeight="15.6"/>
  <cols>
    <col min="1" max="1" width="37.44140625" style="11" customWidth="1"/>
    <col min="2" max="2" width="17.88671875" style="11" customWidth="1"/>
    <col min="3" max="3" width="9.109375" style="11" customWidth="1"/>
    <col min="4" max="4" width="10.109375" style="11" customWidth="1"/>
    <col min="5" max="5" width="10.44140625" style="11" customWidth="1"/>
    <col min="6" max="6" width="12.88671875" style="2" customWidth="1"/>
    <col min="7" max="16384" width="9.109375" style="1"/>
  </cols>
  <sheetData>
    <row r="1" spans="1:7" ht="31.2" customHeight="1">
      <c r="A1" s="54" t="s">
        <v>38</v>
      </c>
      <c r="B1" s="55"/>
      <c r="C1" s="55"/>
      <c r="D1" s="55"/>
      <c r="E1" s="55"/>
    </row>
    <row r="3" spans="1:7" s="8" customFormat="1" ht="34.200000000000003" customHeight="1">
      <c r="A3" s="46" t="s">
        <v>0</v>
      </c>
      <c r="B3" s="48" t="s">
        <v>1</v>
      </c>
      <c r="C3" s="49"/>
      <c r="D3" s="46" t="s">
        <v>7</v>
      </c>
      <c r="E3" s="46" t="s">
        <v>6</v>
      </c>
      <c r="F3" s="7"/>
    </row>
    <row r="4" spans="1:7" s="8" customFormat="1" ht="60" customHeight="1">
      <c r="A4" s="47"/>
      <c r="B4" s="17" t="s">
        <v>2</v>
      </c>
      <c r="C4" s="17" t="s">
        <v>26</v>
      </c>
      <c r="D4" s="47"/>
      <c r="E4" s="47"/>
      <c r="F4" s="7"/>
    </row>
    <row r="5" spans="1:7" s="8" customFormat="1" ht="31.2" customHeight="1">
      <c r="A5" s="17">
        <v>1</v>
      </c>
      <c r="B5" s="17">
        <v>2</v>
      </c>
      <c r="C5" s="17">
        <v>3</v>
      </c>
      <c r="D5" s="17">
        <v>4</v>
      </c>
      <c r="E5" s="21" t="s">
        <v>3</v>
      </c>
      <c r="F5" s="7"/>
    </row>
    <row r="6" spans="1:7">
      <c r="A6" s="50" t="s">
        <v>8</v>
      </c>
      <c r="B6" s="51"/>
      <c r="C6" s="51"/>
      <c r="D6" s="51"/>
      <c r="E6" s="52"/>
    </row>
    <row r="7" spans="1:7" s="9" customFormat="1" ht="16.8" customHeight="1">
      <c r="A7" s="50" t="s">
        <v>9</v>
      </c>
      <c r="B7" s="51"/>
      <c r="C7" s="51"/>
      <c r="D7" s="51"/>
      <c r="E7" s="52"/>
      <c r="F7" s="5"/>
    </row>
    <row r="8" spans="1:7" ht="127.2" customHeight="1">
      <c r="A8" s="12" t="s">
        <v>10</v>
      </c>
      <c r="B8" s="40" t="s">
        <v>16</v>
      </c>
      <c r="C8" s="13">
        <v>7.0140000000000002</v>
      </c>
      <c r="D8" s="43">
        <v>79.709999999999994</v>
      </c>
      <c r="E8" s="14">
        <f>ROUND(C8*D8,2)</f>
        <v>559.09</v>
      </c>
    </row>
    <row r="9" spans="1:7" ht="141" customHeight="1">
      <c r="A9" s="18" t="s">
        <v>24</v>
      </c>
      <c r="B9" s="41"/>
      <c r="C9" s="19">
        <v>5.3230000000000004</v>
      </c>
      <c r="D9" s="44"/>
      <c r="E9" s="14">
        <f>ROUND(C9*D8,2)</f>
        <v>424.3</v>
      </c>
    </row>
    <row r="10" spans="1:7" ht="94.2" customHeight="1">
      <c r="A10" s="12" t="s">
        <v>19</v>
      </c>
      <c r="B10" s="41"/>
      <c r="C10" s="13">
        <v>3.1779999999999999</v>
      </c>
      <c r="D10" s="44"/>
      <c r="E10" s="14">
        <f>ROUND(C10*D8,2)</f>
        <v>253.32</v>
      </c>
    </row>
    <row r="11" spans="1:7" ht="31.2" customHeight="1">
      <c r="A11" s="12" t="s">
        <v>20</v>
      </c>
      <c r="B11" s="41"/>
      <c r="C11" s="13">
        <v>1.641</v>
      </c>
      <c r="D11" s="44"/>
      <c r="E11" s="14">
        <f>ROUND(C11*D8,2)</f>
        <v>130.80000000000001</v>
      </c>
    </row>
    <row r="12" spans="1:7" ht="79.2" customHeight="1">
      <c r="A12" s="12" t="s">
        <v>21</v>
      </c>
      <c r="B12" s="42"/>
      <c r="C12" s="13">
        <v>3.927</v>
      </c>
      <c r="D12" s="45"/>
      <c r="E12" s="14">
        <f>ROUND(C12*D8,2)</f>
        <v>313.02</v>
      </c>
    </row>
    <row r="13" spans="1:7" s="20" customFormat="1" ht="112.2" customHeight="1">
      <c r="A13" s="12" t="s">
        <v>22</v>
      </c>
      <c r="B13" s="13" t="s">
        <v>25</v>
      </c>
      <c r="C13" s="15">
        <v>2.7E-2</v>
      </c>
      <c r="D13" s="16">
        <f>D8</f>
        <v>79.709999999999994</v>
      </c>
      <c r="E13" s="14">
        <f>ROUND(C13*D13,2)</f>
        <v>2.15</v>
      </c>
      <c r="F13" s="6"/>
    </row>
    <row r="14" spans="1:7" ht="31.2" customHeight="1">
      <c r="A14" s="12" t="s">
        <v>23</v>
      </c>
      <c r="B14" s="13" t="s">
        <v>17</v>
      </c>
      <c r="C14" s="13" t="s">
        <v>4</v>
      </c>
      <c r="D14" s="16">
        <f>D8</f>
        <v>79.709999999999994</v>
      </c>
      <c r="E14" s="14"/>
      <c r="G14" s="4"/>
    </row>
    <row r="15" spans="1:7" s="9" customFormat="1" ht="18.600000000000001" customHeight="1">
      <c r="A15" s="37" t="s">
        <v>5</v>
      </c>
      <c r="B15" s="38"/>
      <c r="C15" s="38"/>
      <c r="D15" s="38"/>
      <c r="E15" s="39"/>
      <c r="F15" s="5"/>
    </row>
    <row r="16" spans="1:7" ht="35.4" customHeight="1">
      <c r="A16" s="12" t="s">
        <v>11</v>
      </c>
      <c r="B16" s="13" t="s">
        <v>18</v>
      </c>
      <c r="C16" s="15">
        <f>ROUND(0.042,4)</f>
        <v>4.2000000000000003E-2</v>
      </c>
      <c r="D16" s="16">
        <v>2548.48</v>
      </c>
      <c r="E16" s="14">
        <f>ROUND(C16*D16,2)</f>
        <v>107.04</v>
      </c>
      <c r="F16" s="5"/>
    </row>
    <row r="17" spans="1:6" ht="35.4" customHeight="1">
      <c r="A17" s="12" t="s">
        <v>12</v>
      </c>
      <c r="B17" s="13" t="s">
        <v>18</v>
      </c>
      <c r="C17" s="13">
        <v>2.4899999999999999E-2</v>
      </c>
      <c r="D17" s="16">
        <f>D16</f>
        <v>2548.48</v>
      </c>
      <c r="E17" s="14">
        <f>ROUND(C17*D17,2)</f>
        <v>63.46</v>
      </c>
      <c r="F17" s="5"/>
    </row>
    <row r="18" spans="1:6" ht="35.4" customHeight="1">
      <c r="A18" s="12" t="s">
        <v>13</v>
      </c>
      <c r="B18" s="13" t="s">
        <v>18</v>
      </c>
      <c r="C18" s="13">
        <v>2.12E-2</v>
      </c>
      <c r="D18" s="16">
        <f>D16</f>
        <v>2548.48</v>
      </c>
      <c r="E18" s="14">
        <f>ROUND(C18*D18,2)</f>
        <v>54.03</v>
      </c>
      <c r="F18" s="5"/>
    </row>
    <row r="19" spans="1:6" ht="35.4" customHeight="1">
      <c r="A19" s="12" t="s">
        <v>14</v>
      </c>
      <c r="B19" s="13" t="s">
        <v>15</v>
      </c>
      <c r="C19" s="13" t="s">
        <v>4</v>
      </c>
      <c r="D19" s="16">
        <f>D16</f>
        <v>2548.48</v>
      </c>
      <c r="E19" s="14"/>
      <c r="F19" s="5"/>
    </row>
    <row r="20" spans="1:6">
      <c r="D20" s="10"/>
      <c r="E20" s="10"/>
      <c r="F20" s="3"/>
    </row>
  </sheetData>
  <mergeCells count="10">
    <mergeCell ref="A1:E1"/>
    <mergeCell ref="A15:E15"/>
    <mergeCell ref="B8:B12"/>
    <mergeCell ref="D8:D12"/>
    <mergeCell ref="A3:A4"/>
    <mergeCell ref="B3:C3"/>
    <mergeCell ref="D3:D4"/>
    <mergeCell ref="E3:E4"/>
    <mergeCell ref="A6:E6"/>
    <mergeCell ref="A7:E7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14"/>
  <sheetViews>
    <sheetView tabSelected="1" view="pageBreakPreview" zoomScaleSheetLayoutView="100" workbookViewId="0">
      <selection sqref="A1:E1"/>
    </sheetView>
  </sheetViews>
  <sheetFormatPr defaultColWidth="9.109375" defaultRowHeight="15.6"/>
  <cols>
    <col min="1" max="1" width="34" style="11" customWidth="1"/>
    <col min="2" max="2" width="13.21875" style="11" customWidth="1"/>
    <col min="3" max="3" width="10.77734375" style="11" customWidth="1"/>
    <col min="4" max="4" width="12.21875" style="11" customWidth="1"/>
    <col min="5" max="5" width="11.77734375" style="11" customWidth="1"/>
    <col min="6" max="6" width="12.88671875" style="22" customWidth="1"/>
    <col min="7" max="16384" width="9.109375" style="11"/>
  </cols>
  <sheetData>
    <row r="1" spans="1:6" ht="31.2" customHeight="1">
      <c r="A1" s="54" t="s">
        <v>38</v>
      </c>
      <c r="B1" s="55"/>
      <c r="C1" s="55"/>
      <c r="D1" s="55"/>
      <c r="E1" s="55"/>
    </row>
    <row r="2" spans="1:6" ht="15.6" customHeight="1">
      <c r="A2" s="23"/>
      <c r="B2" s="23"/>
      <c r="C2" s="53"/>
      <c r="D2" s="53"/>
      <c r="E2" s="53"/>
    </row>
    <row r="3" spans="1:6" s="25" customFormat="1" ht="39.75" customHeight="1">
      <c r="A3" s="46" t="s">
        <v>0</v>
      </c>
      <c r="B3" s="48" t="s">
        <v>1</v>
      </c>
      <c r="C3" s="49"/>
      <c r="D3" s="46" t="s">
        <v>7</v>
      </c>
      <c r="E3" s="46" t="s">
        <v>6</v>
      </c>
      <c r="F3" s="24"/>
    </row>
    <row r="4" spans="1:6" s="25" customFormat="1" ht="55.2" customHeight="1">
      <c r="A4" s="47"/>
      <c r="B4" s="17" t="s">
        <v>2</v>
      </c>
      <c r="C4" s="17" t="s">
        <v>27</v>
      </c>
      <c r="D4" s="47"/>
      <c r="E4" s="47"/>
      <c r="F4" s="24"/>
    </row>
    <row r="5" spans="1:6" s="25" customFormat="1" ht="31.2">
      <c r="A5" s="17">
        <v>1</v>
      </c>
      <c r="B5" s="17">
        <v>2</v>
      </c>
      <c r="C5" s="17">
        <v>3</v>
      </c>
      <c r="D5" s="17">
        <v>4</v>
      </c>
      <c r="E5" s="17" t="s">
        <v>3</v>
      </c>
      <c r="F5" s="24"/>
    </row>
    <row r="6" spans="1:6">
      <c r="A6" s="50" t="s">
        <v>8</v>
      </c>
      <c r="B6" s="51"/>
      <c r="C6" s="51"/>
      <c r="D6" s="51"/>
      <c r="E6" s="52"/>
    </row>
    <row r="7" spans="1:6" s="27" customFormat="1" ht="19.8" customHeight="1">
      <c r="A7" s="50" t="s">
        <v>9</v>
      </c>
      <c r="B7" s="51"/>
      <c r="C7" s="51"/>
      <c r="D7" s="51"/>
      <c r="E7" s="52"/>
      <c r="F7" s="26"/>
    </row>
    <row r="8" spans="1:6" ht="109.2" customHeight="1">
      <c r="A8" s="28" t="s">
        <v>28</v>
      </c>
      <c r="B8" s="29" t="s">
        <v>29</v>
      </c>
      <c r="C8" s="30">
        <v>0.03</v>
      </c>
      <c r="D8" s="43">
        <f>ROUND(79.71,2)</f>
        <v>79.709999999999994</v>
      </c>
      <c r="E8" s="14">
        <f>ROUND(C8*D8,2)</f>
        <v>2.39</v>
      </c>
      <c r="F8" s="26"/>
    </row>
    <row r="9" spans="1:6" ht="77.400000000000006" customHeight="1">
      <c r="A9" s="28" t="s">
        <v>30</v>
      </c>
      <c r="B9" s="29"/>
      <c r="C9" s="31"/>
      <c r="D9" s="44"/>
      <c r="E9" s="14"/>
      <c r="F9" s="26"/>
    </row>
    <row r="10" spans="1:6" ht="63" customHeight="1">
      <c r="A10" s="32" t="s">
        <v>31</v>
      </c>
      <c r="B10" s="33" t="s">
        <v>32</v>
      </c>
      <c r="C10" s="34">
        <v>1.8</v>
      </c>
      <c r="D10" s="44"/>
      <c r="E10" s="14">
        <f>ROUND(C10*D8,2)</f>
        <v>143.47999999999999</v>
      </c>
      <c r="F10" s="26"/>
    </row>
    <row r="11" spans="1:6" ht="63" customHeight="1">
      <c r="A11" s="32" t="s">
        <v>33</v>
      </c>
      <c r="B11" s="33" t="s">
        <v>32</v>
      </c>
      <c r="C11" s="34">
        <v>0.6</v>
      </c>
      <c r="D11" s="44"/>
      <c r="E11" s="14">
        <f>ROUND(C11*D8,2)</f>
        <v>47.83</v>
      </c>
      <c r="F11" s="35"/>
    </row>
    <row r="12" spans="1:6" ht="63" customHeight="1">
      <c r="A12" s="32" t="s">
        <v>34</v>
      </c>
      <c r="B12" s="33" t="s">
        <v>32</v>
      </c>
      <c r="C12" s="34">
        <v>0.1</v>
      </c>
      <c r="D12" s="44"/>
      <c r="E12" s="14">
        <f>ROUND(C12*D8,2)</f>
        <v>7.97</v>
      </c>
      <c r="F12" s="35"/>
    </row>
    <row r="13" spans="1:6" ht="63" customHeight="1">
      <c r="A13" s="32" t="s">
        <v>35</v>
      </c>
      <c r="B13" s="33" t="s">
        <v>32</v>
      </c>
      <c r="C13" s="34">
        <v>0.03</v>
      </c>
      <c r="D13" s="44"/>
      <c r="E13" s="14">
        <f>ROUND(C13*D8,2)</f>
        <v>2.39</v>
      </c>
      <c r="F13" s="35"/>
    </row>
    <row r="14" spans="1:6" ht="46.8" customHeight="1">
      <c r="A14" s="36" t="s">
        <v>36</v>
      </c>
      <c r="B14" s="29" t="s">
        <v>37</v>
      </c>
      <c r="C14" s="34">
        <v>0.5</v>
      </c>
      <c r="D14" s="45"/>
      <c r="E14" s="14">
        <f>ROUND(C14*D8,2)</f>
        <v>39.86</v>
      </c>
      <c r="F14" s="35"/>
    </row>
  </sheetData>
  <mergeCells count="9">
    <mergeCell ref="A6:E6"/>
    <mergeCell ref="A7:E7"/>
    <mergeCell ref="D8:D14"/>
    <mergeCell ref="A1:E1"/>
    <mergeCell ref="C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Размер платы 1 полугодие 2017</vt:lpstr>
      <vt:lpstr>Размер платы 1 полугод 2017 доп</vt:lpstr>
      <vt:lpstr>'Размер платы 1 полугод 2017 доп'!Область_печати</vt:lpstr>
      <vt:lpstr>'Размер платы 1 полугодие 2017'!Область_печати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Nash_OTIZ</cp:lastModifiedBy>
  <cp:lastPrinted>2016-12-22T02:56:51Z</cp:lastPrinted>
  <dcterms:created xsi:type="dcterms:W3CDTF">2009-08-03T05:24:54Z</dcterms:created>
  <dcterms:modified xsi:type="dcterms:W3CDTF">2017-01-23T04:59:54Z</dcterms:modified>
</cp:coreProperties>
</file>