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50" windowHeight="10890" activeTab="5"/>
  </bookViews>
  <sheets>
    <sheet name="белоярский_коммунальные_доп" sheetId="1" r:id="rId1"/>
    <sheet name="белоярский_ЖБО" sheetId="2" r:id="rId2"/>
    <sheet name="казым_ЖБО" sheetId="3" r:id="rId3"/>
    <sheet name="казым_коммунальные_доп" sheetId="4" r:id="rId4"/>
    <sheet name="полноват_ЖБО" sheetId="5" r:id="rId5"/>
    <sheet name="полноват_коммунальные_доп" sheetId="6" r:id="rId6"/>
  </sheets>
  <externalReferences>
    <externalReference r:id="rId9"/>
    <externalReference r:id="rId10"/>
  </externalReferences>
  <definedNames>
    <definedName name="В" localSheetId="2">#REF!</definedName>
    <definedName name="В" localSheetId="3">#REF!</definedName>
    <definedName name="В">#REF!</definedName>
    <definedName name="кв1" localSheetId="2">#REF!</definedName>
    <definedName name="кв1" localSheetId="3">#REF!</definedName>
    <definedName name="кв1">#REF!</definedName>
    <definedName name="_xlnm.Print_Area" localSheetId="1">'белоярский_ЖБО'!$A$1:$F$21</definedName>
    <definedName name="_xlnm.Print_Area" localSheetId="0">'белоярский_коммунальные_доп'!$A$1:$F$22</definedName>
    <definedName name="_xlnm.Print_Area" localSheetId="2">'казым_ЖБО'!$A$1:$F$18</definedName>
    <definedName name="_xlnm.Print_Area" localSheetId="3">'казым_коммунальные_доп'!$A$1:$F$19</definedName>
    <definedName name="_xlnm.Print_Area" localSheetId="5">'полноват_коммунальные_доп'!$A$1:$F$25</definedName>
    <definedName name="тариф" localSheetId="2">#REF!</definedName>
    <definedName name="тариф" localSheetId="3">#REF!</definedName>
    <definedName name="тариф">#REF!</definedName>
    <definedName name="ТБОнасВК" localSheetId="2">#REF!</definedName>
    <definedName name="ТБОнасВК" localSheetId="3">#REF!</definedName>
    <definedName name="ТБОнасВК">#REF!</definedName>
    <definedName name="Э" localSheetId="2">#REF!</definedName>
    <definedName name="Э" localSheetId="3">#REF!</definedName>
    <definedName name="Э">#REF!</definedName>
  </definedNames>
  <calcPr fullCalcOnLoad="1"/>
</workbook>
</file>

<file path=xl/sharedStrings.xml><?xml version="1.0" encoding="utf-8"?>
<sst xmlns="http://schemas.openxmlformats.org/spreadsheetml/2006/main" count="155" uniqueCount="80">
  <si>
    <t>2.Водоотведение</t>
  </si>
  <si>
    <t>1.Холодное водоснабжение</t>
  </si>
  <si>
    <t>I.Коммунальные услуги</t>
  </si>
  <si>
    <t>количество</t>
  </si>
  <si>
    <t xml:space="preserve">               месяц</t>
  </si>
  <si>
    <t xml:space="preserve">        Наименование услуг</t>
  </si>
  <si>
    <t>Основание</t>
  </si>
  <si>
    <t>Норматив потребления в</t>
  </si>
  <si>
    <t>1.Вывоз жидких бытовых отходов</t>
  </si>
  <si>
    <t>по счетчику (на уровне объема водопотребления)</t>
  </si>
  <si>
    <t>Цена для населения (с учетом НДС), руб.</t>
  </si>
  <si>
    <t xml:space="preserve">Размер платы для населения в месяц (с учетом НДС), руб. </t>
  </si>
  <si>
    <t>1. Размер платы за услугу по вывозу жидких бытовых отходов на территории г.п.Белоярский</t>
  </si>
  <si>
    <t>1.2.в жилых домах и общежитиях квартирного типа с централизованным холодным водоснабжением, с централизованной или автономной канализацией с ваннами и душевыми, оборудованные различными водонагревательными устройствами</t>
  </si>
  <si>
    <t>м3 на человека</t>
  </si>
  <si>
    <t>1.3.в жилых домах с централизованным холодным водоснабжением, с автономной канализацией, без ванн, без душа, не оборудованные различными водонагревательными устройствами</t>
  </si>
  <si>
    <t xml:space="preserve">м3 </t>
  </si>
  <si>
    <t>1.1. в жилых домах с полным благоустройством высотой не выше 10 этажей</t>
  </si>
  <si>
    <t>1.4. в жилых домах, оборудованных приборами учета</t>
  </si>
  <si>
    <t>единица потребления</t>
  </si>
  <si>
    <t>с 01 июля по 31 декабря 2015 года</t>
  </si>
  <si>
    <t>без НДС на 2015г.</t>
  </si>
  <si>
    <t>с НДС</t>
  </si>
  <si>
    <t>Норматив потребления в месяц</t>
  </si>
  <si>
    <t>Цена/тариф на услуги (с учетом НДС), руб.</t>
  </si>
  <si>
    <t>Размер платы за услуги с НДС, руб. (гр.3 х гр.4)</t>
  </si>
  <si>
    <t>по протоколу средний на год</t>
  </si>
  <si>
    <t>2. Плата за вывоз жидких бытовых отходов для частного сектора г.п.Белоярский в размере 261,91 руб. (с учетом НДС) за 1м3  с 01.07.2015 года по 31.12.2015 года, в том числе: стоимость вывоза ЖБО - 214,51 руб/м3 (с учетом НДС); тариф водоотведения - 47,40 руб/м3 (с учетом НДС).</t>
  </si>
  <si>
    <t>80,34              В том числе: стоимость вывоза ЖБО - 32,94; тариф водоотведения - 47,40</t>
  </si>
  <si>
    <t>Постановление Губернатора ХМАО-Югры от 22.12.2012 года №164, приказы Департамента ЖККиЭ ХМАО-Югры от 11.11.2013 года №22-нп, от 11.08.2014 года №38-нп, письмо  Главы Белоярского района  от 19.06.2015 года №02-1-05-001678/15 "О согласовании тарифов для населения с 01.07.2015".</t>
  </si>
  <si>
    <t>1.1.Полив земельного участка (с июня по август)</t>
  </si>
  <si>
    <t>м3 на 1м2 земельного участка в месяц в течении поливочного сезона</t>
  </si>
  <si>
    <t>1.2.Водоснабжение и приготовление пищи для соответствующего сельскохозяйственного животного:</t>
  </si>
  <si>
    <t>Коровы, лошади</t>
  </si>
  <si>
    <t>м3 на 1 голову животного в месяц</t>
  </si>
  <si>
    <t>Свиньи</t>
  </si>
  <si>
    <t>Овцы, козы</t>
  </si>
  <si>
    <t>Птица и другие мелкие животные</t>
  </si>
  <si>
    <t>1.3.Бани частного сектора из расчета одной помывки в неделю</t>
  </si>
  <si>
    <t>м3 на 1 человека в месяц</t>
  </si>
  <si>
    <t xml:space="preserve">Приказ РСТ ХМАО-Югры №143-нп от 27 ноября 2014 года;  приказ Департамента ЖККиЭ ХМАО-Югры от 11.11.2013г.№22-нп. </t>
  </si>
  <si>
    <t>1. Размер платы за коммунальные услуги  при использовании земельного участка и надворных построек, при отсутствии приборов учета, на территории г.п.Белоярский</t>
  </si>
  <si>
    <t>2.1.Бани частного сектора из расчета одной помывки в неделю (при наличии присоединенных сетей канализации)</t>
  </si>
  <si>
    <t>Наименование услуг</t>
  </si>
  <si>
    <t>Цена / Тариф на услуги с НДС (руб.коп.)</t>
  </si>
  <si>
    <t>Размер платы за услуги с НДС (руб.коп.)</t>
  </si>
  <si>
    <t>гр.5 = гр.3 х гр.4</t>
  </si>
  <si>
    <r>
      <t xml:space="preserve">1. </t>
    </r>
    <r>
      <rPr>
        <b/>
        <i/>
        <sz val="12"/>
        <rFont val="Arial"/>
        <family val="2"/>
      </rPr>
      <t>Вывоз жидких бытовых отходов:</t>
    </r>
    <r>
      <rPr>
        <i/>
        <sz val="12"/>
        <rFont val="Arial"/>
        <family val="2"/>
      </rPr>
      <t xml:space="preserve">                                                                                                                                                         </t>
    </r>
  </si>
  <si>
    <t xml:space="preserve">Постановление Губернатора ХМАО-Югры от 22.12.2012 года № 164; Приказы Департамента ЖККиЭ ХМАО-Югры от 11.11.2013 года №22-нп                                       и от 11.08.2014 года              №38-нп;                                         Письмо Главы Белоярского района        № 02-1-05-001678/15 от 19.06.2015 года  года "О соблюдении принципа сопоставимости условий в отношении начисляемых платежей граждан" и № №3753 от 29.12.2014 года  "О согласовании тарифов по вывозу ЖБО на 2015 год".                    </t>
  </si>
  <si>
    <t>1.1. жилые дома и общежития квартирного типа с централизованным холодным водоснабжением, с централизованной или автономной канализацией с ваннами и душевыми, оборудованные различными водонагревательными устройствами</t>
  </si>
  <si>
    <t>м³ на человека в месяц</t>
  </si>
  <si>
    <t>1.2. жилые дома с централизованным холодным водоснабжением, с автономной канализацией,  без ванн, без  душа, не оборудованные различными водонагревательными устройствами</t>
  </si>
  <si>
    <t>1.3. в жилых домах и общежитиях коридорного типа с блоками душевых на этажах и в секциях, оборудованные различными водонагревательными устройствами</t>
  </si>
  <si>
    <t>1.4.  в домах, оборудованных приборами учета</t>
  </si>
  <si>
    <t>м³</t>
  </si>
  <si>
    <t>по счетчику              (на уровне объема водопотребления)</t>
  </si>
  <si>
    <r>
      <t xml:space="preserve">Размер платы граждан за вывоз жидких бытовых отходов  для населения </t>
    </r>
    <r>
      <rPr>
        <b/>
        <i/>
        <u val="single"/>
        <sz val="14"/>
        <rFont val="Arial"/>
        <family val="2"/>
      </rPr>
      <t xml:space="preserve">на территории сельского поселения Полноват  </t>
    </r>
  </si>
  <si>
    <t>Цена/тариф на</t>
  </si>
  <si>
    <t xml:space="preserve">Размер платы </t>
  </si>
  <si>
    <t>услуги (с уче-</t>
  </si>
  <si>
    <t xml:space="preserve">за услуги с </t>
  </si>
  <si>
    <t>единица</t>
  </si>
  <si>
    <t xml:space="preserve"> том НДС),</t>
  </si>
  <si>
    <t>учетом НДС,</t>
  </si>
  <si>
    <t>потребления</t>
  </si>
  <si>
    <t xml:space="preserve"> руб.,коп.</t>
  </si>
  <si>
    <t>руб.,коп.</t>
  </si>
  <si>
    <t xml:space="preserve">                   Коммунальные услуги</t>
  </si>
  <si>
    <t>1. Размер платы за коммунальные услуги  при использовании земельного участка и надворных построек, при отсутствии приборов учета, на территории с.п.Полноват</t>
  </si>
  <si>
    <t>ат_ком_усл_доп</t>
  </si>
  <si>
    <r>
      <t xml:space="preserve">Размер платы граждан за вывоз жидких бытовых отходов  для населения </t>
    </r>
    <r>
      <rPr>
        <b/>
        <i/>
        <u val="single"/>
        <sz val="14"/>
        <rFont val="Arial"/>
        <family val="2"/>
      </rPr>
      <t>на территории сельского поселения Казым  на период с 01.07.2015 года по 31.12.2015  года.</t>
    </r>
  </si>
  <si>
    <t>I. Содержание и ремонт жилого помещения для нанимателей жилых помещений по договорам социального найма и договорам найма жилых помещений муниципального жилищного фонда, для собственников жилых помещений, которые не приняли решения о выборе способа управления многоквартирным домом</t>
  </si>
  <si>
    <t xml:space="preserve">Дополнительное соглашение №1 к договору№06/2010/141 - П от 01.06.2010 г. с ТСЖ "Уютный дом" , приказ №2 от 09.01.2013 г. "О установлении норматива" </t>
  </si>
  <si>
    <t xml:space="preserve">Постановление Губернатора ХМАО-Югры от 22.12.2012 года № 164; Приказы Департамента ЖККиЭ ХМАО-Югры от 11.11.2013 года №22-нп                                       и от 11.08.2014 года              №38-нп;                                         Письмо Главы Белоярского района  № 02-1-05-001678/15 от 19.06.2015 года  "О согласовании тарифов для населения с 01.07.2015 года".                    </t>
  </si>
  <si>
    <t>2. Плата за вывоз жидких бытовых отходов для частного сектора с.п. Казым в размере 164,28 рублей (с учетом НДС) за 1 м3.</t>
  </si>
  <si>
    <r>
      <t xml:space="preserve">Размер платы граждан за коммунальные услуги  для населения </t>
    </r>
    <r>
      <rPr>
        <b/>
        <i/>
        <u val="single"/>
        <sz val="14"/>
        <rFont val="Arial"/>
        <family val="2"/>
      </rPr>
      <t>на территории сельского поселения Казым  на период с 01.07.2015 года по 31.12.2015  года.</t>
    </r>
  </si>
  <si>
    <r>
      <t xml:space="preserve">1. </t>
    </r>
    <r>
      <rPr>
        <b/>
        <i/>
        <sz val="12"/>
        <rFont val="Arial"/>
        <family val="2"/>
      </rPr>
      <t>Холодное водоснабжение</t>
    </r>
  </si>
  <si>
    <t xml:space="preserve">                                          Приказ Департамента ЖККиЭ ХМАО-Югры от 11.11.2013 года          № 22-нп;                            Приказ Региональной службы по тарифам Ханты-Мансийского автономного округа-Югры № 143-нп от 27.11.2014 года "Об установлении тарифов в сфере холодного водоснабжения и водоотведения для организаций, осуществляющих холодное водоснабжение, водоотведение и подвоз воды" .                        </t>
  </si>
  <si>
    <t>1.1.Полив земельного участка                                                                                  (с июня по август)</t>
  </si>
  <si>
    <t>Приказ Департамента ЖККиЭ ХМАО-Югры от 11.11.2013 года №22-нп,  приказ Региональной службы по тарифам ХМАО-Югры  от 27 ноября 2014 года №143-нп "Об установлении  тарифов в сфере холодного водоснабжения и водоотведения для организаций, осуществляющих холодное водоснабжение, водоотведение и подвоз воды"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</si>
</sst>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_(* #,##0.00_);_(* \(#,##0.00\);_(* &quot;-&quot;??_);_(@_)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i/>
      <sz val="8"/>
      <name val="Times New Roman"/>
      <family val="1"/>
    </font>
    <font>
      <b/>
      <sz val="11"/>
      <name val="Arial Cyr"/>
      <family val="0"/>
    </font>
    <font>
      <b/>
      <i/>
      <sz val="12"/>
      <name val="Arial"/>
      <family val="2"/>
    </font>
    <font>
      <sz val="10"/>
      <name val="Arial"/>
      <family val="2"/>
    </font>
    <font>
      <b/>
      <i/>
      <sz val="12"/>
      <color indexed="10"/>
      <name val="Arial"/>
      <family val="2"/>
    </font>
    <font>
      <b/>
      <i/>
      <sz val="14"/>
      <name val="Arial"/>
      <family val="2"/>
    </font>
    <font>
      <b/>
      <i/>
      <u val="single"/>
      <sz val="14"/>
      <name val="Arial"/>
      <family val="2"/>
    </font>
    <font>
      <i/>
      <sz val="12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1"/>
      <name val="Arial"/>
      <family val="2"/>
    </font>
    <font>
      <b/>
      <i/>
      <sz val="11"/>
      <name val="Arial"/>
      <family val="2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color indexed="10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i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sz val="10"/>
      <color rgb="FFFF0000"/>
      <name val="Arial Cyr"/>
      <family val="0"/>
    </font>
    <font>
      <i/>
      <sz val="11"/>
      <color theme="1"/>
      <name val="Times New Roman"/>
      <family val="1"/>
    </font>
    <font>
      <i/>
      <sz val="9"/>
      <color theme="1"/>
      <name val="Times New Roman"/>
      <family val="1"/>
    </font>
    <font>
      <i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42">
    <xf numFmtId="0" fontId="0" fillId="0" borderId="0" xfId="0" applyFont="1" applyAlignment="1">
      <alignment/>
    </xf>
    <xf numFmtId="0" fontId="2" fillId="0" borderId="0" xfId="52">
      <alignment/>
      <protection/>
    </xf>
    <xf numFmtId="0" fontId="4" fillId="0" borderId="0" xfId="52" applyFont="1">
      <alignment/>
      <protection/>
    </xf>
    <xf numFmtId="0" fontId="5" fillId="0" borderId="10" xfId="52" applyFont="1" applyBorder="1">
      <alignment/>
      <protection/>
    </xf>
    <xf numFmtId="0" fontId="6" fillId="0" borderId="0" xfId="52" applyFont="1" applyBorder="1" applyAlignment="1">
      <alignment wrapText="1"/>
      <protection/>
    </xf>
    <xf numFmtId="0" fontId="2" fillId="0" borderId="0" xfId="52" applyFont="1" applyBorder="1" applyAlignment="1">
      <alignment horizontal="center"/>
      <protection/>
    </xf>
    <xf numFmtId="0" fontId="2" fillId="0" borderId="0" xfId="52" applyFont="1" applyFill="1" applyBorder="1" applyAlignment="1">
      <alignment horizontal="center"/>
      <protection/>
    </xf>
    <xf numFmtId="0" fontId="5" fillId="0" borderId="0" xfId="52" applyFont="1" applyBorder="1">
      <alignment/>
      <protection/>
    </xf>
    <xf numFmtId="0" fontId="5" fillId="0" borderId="0" xfId="52" applyFont="1">
      <alignment/>
      <protection/>
    </xf>
    <xf numFmtId="0" fontId="2" fillId="0" borderId="0" xfId="52" applyFont="1">
      <alignment/>
      <protection/>
    </xf>
    <xf numFmtId="2" fontId="2" fillId="0" borderId="0" xfId="52" applyNumberFormat="1">
      <alignment/>
      <protection/>
    </xf>
    <xf numFmtId="0" fontId="8" fillId="0" borderId="10" xfId="0" applyFont="1" applyBorder="1" applyAlignment="1">
      <alignment horizontal="center"/>
    </xf>
    <xf numFmtId="0" fontId="3" fillId="0" borderId="10" xfId="52" applyFont="1" applyBorder="1" applyAlignment="1">
      <alignment horizontal="center"/>
      <protection/>
    </xf>
    <xf numFmtId="0" fontId="7" fillId="0" borderId="10" xfId="52" applyFont="1" applyBorder="1" applyAlignment="1">
      <alignment horizontal="center"/>
      <protection/>
    </xf>
    <xf numFmtId="0" fontId="7" fillId="0" borderId="11" xfId="52" applyFont="1" applyBorder="1">
      <alignment/>
      <protection/>
    </xf>
    <xf numFmtId="0" fontId="7" fillId="0" borderId="12" xfId="52" applyFont="1" applyBorder="1">
      <alignment/>
      <protection/>
    </xf>
    <xf numFmtId="0" fontId="7" fillId="0" borderId="13" xfId="52" applyFont="1" applyBorder="1">
      <alignment/>
      <protection/>
    </xf>
    <xf numFmtId="0" fontId="7" fillId="0" borderId="14" xfId="52" applyFont="1" applyBorder="1">
      <alignment/>
      <protection/>
    </xf>
    <xf numFmtId="0" fontId="7" fillId="0" borderId="15" xfId="52" applyFont="1" applyBorder="1">
      <alignment/>
      <protection/>
    </xf>
    <xf numFmtId="0" fontId="7" fillId="0" borderId="16" xfId="52" applyFont="1" applyBorder="1">
      <alignment/>
      <protection/>
    </xf>
    <xf numFmtId="0" fontId="7" fillId="0" borderId="11" xfId="52" applyFont="1" applyBorder="1" applyAlignment="1">
      <alignment horizontal="center"/>
      <protection/>
    </xf>
    <xf numFmtId="0" fontId="7" fillId="0" borderId="17" xfId="52" applyFont="1" applyBorder="1" applyAlignment="1">
      <alignment horizontal="center"/>
      <protection/>
    </xf>
    <xf numFmtId="0" fontId="13" fillId="0" borderId="10" xfId="52" applyFont="1" applyBorder="1" applyAlignment="1">
      <alignment horizontal="center"/>
      <protection/>
    </xf>
    <xf numFmtId="0" fontId="12" fillId="0" borderId="10" xfId="52" applyFont="1" applyBorder="1" applyAlignment="1">
      <alignment horizontal="center"/>
      <protection/>
    </xf>
    <xf numFmtId="2" fontId="12" fillId="0" borderId="10" xfId="52" applyNumberFormat="1" applyFont="1" applyBorder="1" applyAlignment="1">
      <alignment horizontal="center"/>
      <protection/>
    </xf>
    <xf numFmtId="0" fontId="12" fillId="0" borderId="10" xfId="52" applyFont="1" applyBorder="1" applyAlignment="1">
      <alignment horizontal="center" vertical="center"/>
      <protection/>
    </xf>
    <xf numFmtId="0" fontId="14" fillId="0" borderId="0" xfId="52" applyFont="1">
      <alignment/>
      <protection/>
    </xf>
    <xf numFmtId="0" fontId="8" fillId="0" borderId="10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8" fillId="0" borderId="10" xfId="52" applyFont="1" applyBorder="1" applyAlignment="1">
      <alignment horizontal="center"/>
      <protection/>
    </xf>
    <xf numFmtId="0" fontId="8" fillId="0" borderId="10" xfId="52" applyFont="1" applyBorder="1">
      <alignment/>
      <protection/>
    </xf>
    <xf numFmtId="0" fontId="8" fillId="0" borderId="11" xfId="52" applyFont="1" applyBorder="1" applyAlignment="1">
      <alignment horizontal="center"/>
      <protection/>
    </xf>
    <xf numFmtId="0" fontId="7" fillId="0" borderId="17" xfId="52" applyFont="1" applyBorder="1">
      <alignment/>
      <protection/>
    </xf>
    <xf numFmtId="0" fontId="13" fillId="0" borderId="17" xfId="52" applyFont="1" applyBorder="1" applyAlignment="1">
      <alignment horizontal="center"/>
      <protection/>
    </xf>
    <xf numFmtId="2" fontId="10" fillId="0" borderId="10" xfId="52" applyNumberFormat="1" applyFont="1" applyBorder="1" applyAlignment="1">
      <alignment horizontal="center"/>
      <protection/>
    </xf>
    <xf numFmtId="0" fontId="10" fillId="0" borderId="14" xfId="52" applyFont="1" applyBorder="1" applyAlignment="1">
      <alignment horizontal="center"/>
      <protection/>
    </xf>
    <xf numFmtId="0" fontId="4" fillId="0" borderId="0" xfId="52" applyFont="1" applyAlignment="1">
      <alignment horizontal="center"/>
      <protection/>
    </xf>
    <xf numFmtId="0" fontId="7" fillId="0" borderId="11" xfId="52" applyFont="1" applyBorder="1" applyAlignment="1">
      <alignment horizontal="center" wrapText="1"/>
      <protection/>
    </xf>
    <xf numFmtId="0" fontId="12" fillId="0" borderId="17" xfId="52" applyFont="1" applyBorder="1" applyAlignment="1">
      <alignment horizontal="center" vertical="center"/>
      <protection/>
    </xf>
    <xf numFmtId="2" fontId="12" fillId="0" borderId="11" xfId="52" applyNumberFormat="1" applyFont="1" applyBorder="1" applyAlignment="1">
      <alignment horizontal="center" vertical="center"/>
      <protection/>
    </xf>
    <xf numFmtId="2" fontId="12" fillId="0" borderId="14" xfId="52" applyNumberFormat="1" applyFont="1" applyBorder="1" applyAlignment="1">
      <alignment horizontal="center" vertical="center"/>
      <protection/>
    </xf>
    <xf numFmtId="0" fontId="7" fillId="0" borderId="18" xfId="52" applyFont="1" applyBorder="1" applyAlignment="1">
      <alignment vertic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8" fillId="0" borderId="19" xfId="52" applyFont="1" applyBorder="1" applyAlignment="1">
      <alignment horizontal="center" vertical="center"/>
      <protection/>
    </xf>
    <xf numFmtId="0" fontId="7" fillId="0" borderId="18" xfId="52" applyFont="1" applyBorder="1" applyAlignment="1">
      <alignment wrapText="1"/>
      <protection/>
    </xf>
    <xf numFmtId="0" fontId="7" fillId="0" borderId="18" xfId="52" applyFont="1" applyBorder="1" applyAlignment="1">
      <alignment horizontal="left" wrapText="1"/>
      <protection/>
    </xf>
    <xf numFmtId="0" fontId="8" fillId="0" borderId="10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vertical="center" wrapText="1"/>
      <protection/>
    </xf>
    <xf numFmtId="2" fontId="12" fillId="0" borderId="10" xfId="52" applyNumberFormat="1" applyFont="1" applyBorder="1" applyAlignment="1">
      <alignment horizontal="center" vertical="center"/>
      <protection/>
    </xf>
    <xf numFmtId="0" fontId="13" fillId="0" borderId="10" xfId="52" applyFont="1" applyBorder="1" applyAlignment="1">
      <alignment horizontal="center" wrapText="1"/>
      <protection/>
    </xf>
    <xf numFmtId="0" fontId="15" fillId="0" borderId="0" xfId="57" applyFont="1">
      <alignment/>
      <protection/>
    </xf>
    <xf numFmtId="0" fontId="17" fillId="0" borderId="0" xfId="54" applyFont="1">
      <alignment/>
      <protection/>
    </xf>
    <xf numFmtId="2" fontId="15" fillId="0" borderId="0" xfId="57" applyNumberFormat="1" applyFont="1">
      <alignment/>
      <protection/>
    </xf>
    <xf numFmtId="0" fontId="18" fillId="0" borderId="0" xfId="54" applyFont="1" applyAlignment="1">
      <alignment horizontal="center" wrapText="1"/>
      <protection/>
    </xf>
    <xf numFmtId="0" fontId="20" fillId="0" borderId="0" xfId="57" applyFont="1">
      <alignment/>
      <protection/>
    </xf>
    <xf numFmtId="2" fontId="20" fillId="0" borderId="0" xfId="57" applyNumberFormat="1" applyFont="1">
      <alignment/>
      <protection/>
    </xf>
    <xf numFmtId="0" fontId="20" fillId="0" borderId="0" xfId="57" applyFont="1" applyAlignment="1">
      <alignment horizontal="justify" vertical="top" wrapText="1"/>
      <protection/>
    </xf>
    <xf numFmtId="0" fontId="21" fillId="0" borderId="10" xfId="57" applyFont="1" applyBorder="1" applyAlignment="1">
      <alignment horizontal="center" vertical="center" wrapText="1"/>
      <protection/>
    </xf>
    <xf numFmtId="0" fontId="21" fillId="0" borderId="0" xfId="57" applyFont="1" applyBorder="1">
      <alignment/>
      <protection/>
    </xf>
    <xf numFmtId="0" fontId="21" fillId="0" borderId="0" xfId="57" applyFont="1">
      <alignment/>
      <protection/>
    </xf>
    <xf numFmtId="0" fontId="22" fillId="0" borderId="10" xfId="54" applyFont="1" applyBorder="1" applyAlignment="1">
      <alignment horizontal="center" vertical="center"/>
      <protection/>
    </xf>
    <xf numFmtId="0" fontId="22" fillId="0" borderId="0" xfId="57" applyFont="1" applyBorder="1">
      <alignment/>
      <protection/>
    </xf>
    <xf numFmtId="0" fontId="22" fillId="0" borderId="0" xfId="57" applyFont="1">
      <alignment/>
      <protection/>
    </xf>
    <xf numFmtId="0" fontId="20" fillId="0" borderId="0" xfId="57" applyFont="1" applyBorder="1">
      <alignment/>
      <protection/>
    </xf>
    <xf numFmtId="2" fontId="23" fillId="0" borderId="10" xfId="54" applyNumberFormat="1" applyFont="1" applyBorder="1" applyAlignment="1">
      <alignment horizontal="center" vertical="center" wrapText="1"/>
      <protection/>
    </xf>
    <xf numFmtId="0" fontId="74" fillId="0" borderId="10" xfId="57" applyFont="1" applyFill="1" applyBorder="1" applyAlignment="1">
      <alignment horizontal="left" vertical="center" wrapText="1"/>
      <protection/>
    </xf>
    <xf numFmtId="0" fontId="20" fillId="0" borderId="10" xfId="64" applyFont="1" applyFill="1" applyBorder="1" applyAlignment="1">
      <alignment horizontal="center" vertical="center" wrapText="1"/>
      <protection/>
    </xf>
    <xf numFmtId="4" fontId="15" fillId="0" borderId="10" xfId="57" applyNumberFormat="1" applyFont="1" applyBorder="1" applyAlignment="1">
      <alignment horizontal="center" vertical="center" wrapText="1"/>
      <protection/>
    </xf>
    <xf numFmtId="4" fontId="20" fillId="0" borderId="10" xfId="64" applyNumberFormat="1" applyFont="1" applyFill="1" applyBorder="1" applyAlignment="1">
      <alignment horizontal="center" vertical="center" wrapText="1"/>
      <protection/>
    </xf>
    <xf numFmtId="0" fontId="24" fillId="0" borderId="17" xfId="57" applyFont="1" applyBorder="1" applyAlignment="1">
      <alignment horizontal="center" vertical="center" wrapText="1"/>
      <protection/>
    </xf>
    <xf numFmtId="0" fontId="24" fillId="0" borderId="10" xfId="64" applyFont="1" applyFill="1" applyBorder="1" applyAlignment="1">
      <alignment horizontal="left" vertical="top" wrapText="1"/>
      <protection/>
    </xf>
    <xf numFmtId="0" fontId="24" fillId="0" borderId="10" xfId="57" applyFont="1" applyBorder="1" applyAlignment="1">
      <alignment horizontal="center" vertical="center" wrapText="1"/>
      <protection/>
    </xf>
    <xf numFmtId="0" fontId="20" fillId="33" borderId="0" xfId="57" applyFont="1" applyFill="1" applyBorder="1" applyAlignment="1">
      <alignment vertical="center" wrapText="1"/>
      <protection/>
    </xf>
    <xf numFmtId="2" fontId="20" fillId="33" borderId="0" xfId="0" applyNumberFormat="1" applyFont="1" applyFill="1" applyBorder="1" applyAlignment="1">
      <alignment vertical="center"/>
    </xf>
    <xf numFmtId="2" fontId="20" fillId="33" borderId="0" xfId="0" applyNumberFormat="1" applyFont="1" applyFill="1" applyBorder="1" applyAlignment="1">
      <alignment horizontal="center" vertical="center"/>
    </xf>
    <xf numFmtId="2" fontId="23" fillId="0" borderId="0" xfId="54" applyNumberFormat="1" applyFont="1" applyBorder="1" applyAlignment="1">
      <alignment horizontal="center" vertical="center" wrapText="1"/>
      <protection/>
    </xf>
    <xf numFmtId="0" fontId="75" fillId="0" borderId="0" xfId="57" applyFont="1" applyFill="1">
      <alignment/>
      <protection/>
    </xf>
    <xf numFmtId="2" fontId="75" fillId="0" borderId="0" xfId="57" applyNumberFormat="1" applyFont="1" applyFill="1">
      <alignment/>
      <protection/>
    </xf>
    <xf numFmtId="0" fontId="76" fillId="0" borderId="0" xfId="57" applyFont="1" applyFill="1">
      <alignment/>
      <protection/>
    </xf>
    <xf numFmtId="0" fontId="75" fillId="0" borderId="0" xfId="57" applyFont="1" applyFill="1" applyBorder="1">
      <alignment/>
      <protection/>
    </xf>
    <xf numFmtId="2" fontId="75" fillId="0" borderId="0" xfId="57" applyNumberFormat="1" applyFont="1" applyFill="1" applyBorder="1">
      <alignment/>
      <protection/>
    </xf>
    <xf numFmtId="2" fontId="20" fillId="0" borderId="0" xfId="57" applyNumberFormat="1" applyFont="1" applyBorder="1">
      <alignment/>
      <protection/>
    </xf>
    <xf numFmtId="0" fontId="8" fillId="0" borderId="11" xfId="52" applyFont="1" applyBorder="1">
      <alignment/>
      <protection/>
    </xf>
    <xf numFmtId="0" fontId="8" fillId="0" borderId="20" xfId="52" applyFont="1" applyBorder="1">
      <alignment/>
      <protection/>
    </xf>
    <xf numFmtId="0" fontId="8" fillId="0" borderId="13" xfId="52" applyFont="1" applyBorder="1">
      <alignment/>
      <protection/>
    </xf>
    <xf numFmtId="0" fontId="8" fillId="0" borderId="14" xfId="52" applyFont="1" applyBorder="1">
      <alignment/>
      <protection/>
    </xf>
    <xf numFmtId="0" fontId="8" fillId="0" borderId="21" xfId="52" applyFont="1" applyBorder="1">
      <alignment/>
      <protection/>
    </xf>
    <xf numFmtId="0" fontId="8" fillId="0" borderId="16" xfId="52" applyFont="1" applyBorder="1">
      <alignment/>
      <protection/>
    </xf>
    <xf numFmtId="0" fontId="8" fillId="0" borderId="14" xfId="52" applyFont="1" applyBorder="1" applyAlignment="1">
      <alignment horizontal="center"/>
      <protection/>
    </xf>
    <xf numFmtId="0" fontId="8" fillId="0" borderId="17" xfId="52" applyFont="1" applyBorder="1">
      <alignment/>
      <protection/>
    </xf>
    <xf numFmtId="0" fontId="8" fillId="0" borderId="17" xfId="52" applyFont="1" applyBorder="1" applyAlignment="1">
      <alignment horizontal="center"/>
      <protection/>
    </xf>
    <xf numFmtId="0" fontId="9" fillId="0" borderId="10" xfId="52" applyFont="1" applyBorder="1" applyAlignment="1">
      <alignment horizontal="center"/>
      <protection/>
    </xf>
    <xf numFmtId="0" fontId="8" fillId="0" borderId="10" xfId="52" applyFont="1" applyFill="1" applyBorder="1" applyAlignment="1">
      <alignment horizontal="center" vertical="center"/>
      <protection/>
    </xf>
    <xf numFmtId="2" fontId="8" fillId="0" borderId="22" xfId="52" applyNumberFormat="1" applyFont="1" applyFill="1" applyBorder="1" applyAlignment="1">
      <alignment horizontal="center" vertical="center"/>
      <protection/>
    </xf>
    <xf numFmtId="0" fontId="2" fillId="0" borderId="10" xfId="52" applyBorder="1" applyAlignment="1">
      <alignment horizontal="center" vertical="center" wrapText="1"/>
      <protection/>
    </xf>
    <xf numFmtId="0" fontId="8" fillId="0" borderId="19" xfId="52" applyFont="1" applyBorder="1" applyAlignment="1">
      <alignment horizontal="center"/>
      <protection/>
    </xf>
    <xf numFmtId="0" fontId="2" fillId="0" borderId="10" xfId="52" applyFill="1" applyBorder="1" applyAlignment="1">
      <alignment vertical="center"/>
      <protection/>
    </xf>
    <xf numFmtId="2" fontId="8" fillId="0" borderId="22" xfId="52" applyNumberFormat="1" applyFont="1" applyFill="1" applyBorder="1" applyAlignment="1">
      <alignment horizontal="center"/>
      <protection/>
    </xf>
    <xf numFmtId="0" fontId="26" fillId="0" borderId="0" xfId="52" applyFont="1">
      <alignment/>
      <protection/>
    </xf>
    <xf numFmtId="0" fontId="10" fillId="0" borderId="0" xfId="52" applyFont="1" applyBorder="1" applyAlignment="1">
      <alignment wrapText="1"/>
      <protection/>
    </xf>
    <xf numFmtId="0" fontId="8" fillId="0" borderId="0" xfId="52" applyFont="1" applyFill="1" applyBorder="1" applyAlignment="1">
      <alignment horizontal="center"/>
      <protection/>
    </xf>
    <xf numFmtId="0" fontId="8" fillId="0" borderId="0" xfId="52" applyFont="1" applyBorder="1" applyAlignment="1">
      <alignment horizontal="center" vertical="center"/>
      <protection/>
    </xf>
    <xf numFmtId="2" fontId="8" fillId="0" borderId="0" xfId="52" applyNumberFormat="1" applyFont="1" applyFill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0" fontId="27" fillId="0" borderId="0" xfId="52" applyFont="1" applyAlignment="1">
      <alignment wrapText="1"/>
      <protection/>
    </xf>
    <xf numFmtId="0" fontId="8" fillId="0" borderId="0" xfId="52" applyFont="1" applyAlignment="1">
      <alignment wrapText="1"/>
      <protection/>
    </xf>
    <xf numFmtId="0" fontId="2" fillId="0" borderId="0" xfId="52" applyAlignment="1">
      <alignment wrapText="1"/>
      <protection/>
    </xf>
    <xf numFmtId="0" fontId="8" fillId="0" borderId="15" xfId="52" applyFont="1" applyBorder="1" applyAlignment="1">
      <alignment wrapText="1"/>
      <protection/>
    </xf>
    <xf numFmtId="0" fontId="3" fillId="0" borderId="15" xfId="52" applyFont="1" applyBorder="1" applyAlignment="1">
      <alignment wrapText="1"/>
      <protection/>
    </xf>
    <xf numFmtId="0" fontId="15" fillId="0" borderId="0" xfId="56" applyFont="1">
      <alignment/>
      <protection/>
    </xf>
    <xf numFmtId="0" fontId="17" fillId="0" borderId="0" xfId="53" applyFont="1">
      <alignment/>
      <protection/>
    </xf>
    <xf numFmtId="0" fontId="15" fillId="0" borderId="0" xfId="56" applyFont="1" applyAlignment="1">
      <alignment horizontal="center" vertical="center"/>
      <protection/>
    </xf>
    <xf numFmtId="2" fontId="15" fillId="0" borderId="0" xfId="56" applyNumberFormat="1" applyFont="1">
      <alignment/>
      <protection/>
    </xf>
    <xf numFmtId="0" fontId="18" fillId="0" borderId="0" xfId="53" applyFont="1" applyAlignment="1">
      <alignment horizontal="center" wrapText="1"/>
      <protection/>
    </xf>
    <xf numFmtId="0" fontId="18" fillId="0" borderId="0" xfId="53" applyFont="1" applyAlignment="1">
      <alignment horizontal="center" vertical="center" wrapText="1"/>
      <protection/>
    </xf>
    <xf numFmtId="0" fontId="20" fillId="0" borderId="0" xfId="56" applyFont="1" applyAlignment="1">
      <alignment horizontal="justify" vertical="top" wrapText="1"/>
      <protection/>
    </xf>
    <xf numFmtId="2" fontId="20" fillId="0" borderId="0" xfId="56" applyNumberFormat="1" applyFont="1">
      <alignment/>
      <protection/>
    </xf>
    <xf numFmtId="0" fontId="20" fillId="0" borderId="0" xfId="56" applyFont="1" applyAlignment="1">
      <alignment horizontal="center" vertical="center"/>
      <protection/>
    </xf>
    <xf numFmtId="0" fontId="20" fillId="0" borderId="0" xfId="56" applyFont="1">
      <alignment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0" borderId="0" xfId="56" applyFont="1" applyBorder="1" applyAlignment="1">
      <alignment horizontal="center" vertical="center"/>
      <protection/>
    </xf>
    <xf numFmtId="0" fontId="21" fillId="0" borderId="0" xfId="56" applyFont="1">
      <alignment/>
      <protection/>
    </xf>
    <xf numFmtId="0" fontId="22" fillId="0" borderId="10" xfId="53" applyFont="1" applyBorder="1" applyAlignment="1">
      <alignment horizontal="center" vertical="center"/>
      <protection/>
    </xf>
    <xf numFmtId="0" fontId="22" fillId="0" borderId="0" xfId="56" applyFont="1" applyBorder="1" applyAlignment="1">
      <alignment horizontal="center" vertical="center"/>
      <protection/>
    </xf>
    <xf numFmtId="0" fontId="22" fillId="0" borderId="0" xfId="56" applyFont="1">
      <alignment/>
      <protection/>
    </xf>
    <xf numFmtId="2" fontId="23" fillId="0" borderId="10" xfId="53" applyNumberFormat="1" applyFont="1" applyBorder="1" applyAlignment="1">
      <alignment horizontal="center" vertical="center" wrapText="1"/>
      <protection/>
    </xf>
    <xf numFmtId="0" fontId="20" fillId="0" borderId="0" xfId="56" applyFont="1" applyBorder="1" applyAlignment="1">
      <alignment horizontal="center" vertical="center"/>
      <protection/>
    </xf>
    <xf numFmtId="0" fontId="20" fillId="0" borderId="10" xfId="56" applyFont="1" applyBorder="1" applyAlignment="1">
      <alignment vertical="center" wrapText="1"/>
      <protection/>
    </xf>
    <xf numFmtId="0" fontId="20" fillId="0" borderId="10" xfId="56" applyFont="1" applyBorder="1" applyAlignment="1">
      <alignment horizontal="center" vertical="center" wrapText="1"/>
      <protection/>
    </xf>
    <xf numFmtId="0" fontId="28" fillId="0" borderId="10" xfId="56" applyFont="1" applyBorder="1" applyAlignment="1">
      <alignment horizontal="center" vertical="center"/>
      <protection/>
    </xf>
    <xf numFmtId="4" fontId="29" fillId="0" borderId="10" xfId="56" applyNumberFormat="1" applyFont="1" applyFill="1" applyBorder="1" applyAlignment="1">
      <alignment horizontal="center" vertical="center"/>
      <protection/>
    </xf>
    <xf numFmtId="2" fontId="28" fillId="0" borderId="10" xfId="56" applyNumberFormat="1" applyFont="1" applyFill="1" applyBorder="1" applyAlignment="1">
      <alignment horizontal="center" vertical="center"/>
      <protection/>
    </xf>
    <xf numFmtId="2" fontId="20" fillId="0" borderId="0" xfId="56" applyNumberFormat="1" applyFont="1" applyBorder="1" applyAlignment="1">
      <alignment horizontal="center" vertical="center"/>
      <protection/>
    </xf>
    <xf numFmtId="0" fontId="20" fillId="0" borderId="10" xfId="56" applyFont="1" applyBorder="1" applyAlignment="1">
      <alignment horizontal="left" vertical="center" wrapText="1"/>
      <protection/>
    </xf>
    <xf numFmtId="0" fontId="20" fillId="33" borderId="0" xfId="56" applyFont="1" applyFill="1" applyBorder="1" applyAlignment="1">
      <alignment vertical="center" wrapText="1"/>
      <protection/>
    </xf>
    <xf numFmtId="2" fontId="23" fillId="0" borderId="0" xfId="53" applyNumberFormat="1" applyFont="1" applyBorder="1" applyAlignment="1">
      <alignment horizontal="center" vertical="center" wrapText="1"/>
      <protection/>
    </xf>
    <xf numFmtId="0" fontId="75" fillId="0" borderId="0" xfId="56" applyFont="1" applyFill="1" applyAlignment="1">
      <alignment horizontal="center" vertical="center"/>
      <protection/>
    </xf>
    <xf numFmtId="0" fontId="75" fillId="0" borderId="0" xfId="56" applyFont="1" applyFill="1">
      <alignment/>
      <protection/>
    </xf>
    <xf numFmtId="2" fontId="75" fillId="0" borderId="0" xfId="56" applyNumberFormat="1" applyFont="1" applyFill="1">
      <alignment/>
      <protection/>
    </xf>
    <xf numFmtId="0" fontId="76" fillId="0" borderId="0" xfId="56" applyFont="1" applyFill="1">
      <alignment/>
      <protection/>
    </xf>
    <xf numFmtId="0" fontId="75" fillId="0" borderId="0" xfId="56" applyFont="1" applyFill="1" applyBorder="1">
      <alignment/>
      <protection/>
    </xf>
    <xf numFmtId="2" fontId="75" fillId="0" borderId="0" xfId="56" applyNumberFormat="1" applyFont="1" applyFill="1" applyBorder="1">
      <alignment/>
      <protection/>
    </xf>
    <xf numFmtId="0" fontId="20" fillId="0" borderId="0" xfId="56" applyFont="1" applyBorder="1">
      <alignment/>
      <protection/>
    </xf>
    <xf numFmtId="2" fontId="20" fillId="0" borderId="0" xfId="56" applyNumberFormat="1" applyFont="1" applyBorder="1">
      <alignment/>
      <protection/>
    </xf>
    <xf numFmtId="0" fontId="30" fillId="0" borderId="0" xfId="54" applyFont="1">
      <alignment/>
      <protection/>
    </xf>
    <xf numFmtId="0" fontId="31" fillId="0" borderId="0" xfId="54" applyFont="1">
      <alignment/>
      <protection/>
    </xf>
    <xf numFmtId="0" fontId="15" fillId="0" borderId="0" xfId="63" applyFont="1">
      <alignment/>
      <protection/>
    </xf>
    <xf numFmtId="0" fontId="32" fillId="0" borderId="0" xfId="54" applyFont="1">
      <alignment/>
      <protection/>
    </xf>
    <xf numFmtId="0" fontId="8" fillId="0" borderId="0" xfId="54" applyFont="1">
      <alignment/>
      <protection/>
    </xf>
    <xf numFmtId="0" fontId="25" fillId="0" borderId="0" xfId="54" applyFont="1">
      <alignment/>
      <protection/>
    </xf>
    <xf numFmtId="0" fontId="24" fillId="0" borderId="0" xfId="63" applyFont="1">
      <alignment/>
      <protection/>
    </xf>
    <xf numFmtId="0" fontId="25" fillId="0" borderId="0" xfId="52" applyFont="1">
      <alignment/>
      <protection/>
    </xf>
    <xf numFmtId="0" fontId="25" fillId="0" borderId="0" xfId="52" applyFont="1" applyBorder="1">
      <alignment/>
      <protection/>
    </xf>
    <xf numFmtId="0" fontId="33" fillId="0" borderId="0" xfId="52" applyFont="1" applyBorder="1">
      <alignment/>
      <protection/>
    </xf>
    <xf numFmtId="0" fontId="27" fillId="0" borderId="11" xfId="52" applyFont="1" applyBorder="1" applyAlignment="1">
      <alignment wrapText="1"/>
      <protection/>
    </xf>
    <xf numFmtId="0" fontId="8" fillId="0" borderId="14" xfId="52" applyFont="1" applyBorder="1" applyAlignment="1">
      <alignment horizontal="center" wrapText="1"/>
      <protection/>
    </xf>
    <xf numFmtId="0" fontId="27" fillId="0" borderId="14" xfId="52" applyFont="1" applyBorder="1" applyAlignment="1">
      <alignment wrapText="1"/>
      <protection/>
    </xf>
    <xf numFmtId="0" fontId="27" fillId="0" borderId="17" xfId="52" applyFont="1" applyBorder="1" applyAlignment="1">
      <alignment wrapText="1"/>
      <protection/>
    </xf>
    <xf numFmtId="0" fontId="27" fillId="0" borderId="10" xfId="52" applyFont="1" applyBorder="1" applyAlignment="1">
      <alignment wrapText="1"/>
      <protection/>
    </xf>
    <xf numFmtId="0" fontId="7" fillId="0" borderId="18" xfId="52" applyFont="1" applyBorder="1" applyAlignment="1">
      <alignment horizontal="center" wrapText="1"/>
      <protection/>
    </xf>
    <xf numFmtId="2" fontId="8" fillId="0" borderId="10" xfId="52" applyNumberFormat="1" applyFont="1" applyFill="1" applyBorder="1" applyAlignment="1">
      <alignment horizontal="center" vertical="center"/>
      <protection/>
    </xf>
    <xf numFmtId="0" fontId="11" fillId="0" borderId="0" xfId="52" applyFont="1" applyBorder="1">
      <alignment/>
      <protection/>
    </xf>
    <xf numFmtId="0" fontId="7" fillId="0" borderId="0" xfId="52" applyFont="1" applyFill="1" applyBorder="1" applyAlignment="1">
      <alignment horizontal="center"/>
      <protection/>
    </xf>
    <xf numFmtId="0" fontId="31" fillId="0" borderId="0" xfId="52" applyFont="1">
      <alignment/>
      <protection/>
    </xf>
    <xf numFmtId="0" fontId="34" fillId="0" borderId="0" xfId="52" applyFont="1">
      <alignment/>
      <protection/>
    </xf>
    <xf numFmtId="0" fontId="2" fillId="0" borderId="0" xfId="52" applyFill="1">
      <alignment/>
      <protection/>
    </xf>
    <xf numFmtId="0" fontId="77" fillId="0" borderId="0" xfId="52" applyFont="1" applyFill="1">
      <alignment/>
      <protection/>
    </xf>
    <xf numFmtId="0" fontId="77" fillId="0" borderId="0" xfId="52" applyFont="1">
      <alignment/>
      <protection/>
    </xf>
    <xf numFmtId="0" fontId="2" fillId="0" borderId="15" xfId="52" applyBorder="1" applyAlignment="1">
      <alignment wrapText="1"/>
      <protection/>
    </xf>
    <xf numFmtId="0" fontId="13" fillId="0" borderId="11" xfId="52" applyFont="1" applyBorder="1" applyAlignment="1">
      <alignment vertical="center" wrapText="1"/>
      <protection/>
    </xf>
    <xf numFmtId="0" fontId="0" fillId="0" borderId="1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4" fillId="0" borderId="0" xfId="52" applyFont="1" applyAlignment="1">
      <alignment wrapText="1"/>
      <protection/>
    </xf>
    <xf numFmtId="0" fontId="0" fillId="0" borderId="0" xfId="0" applyAlignment="1">
      <alignment wrapText="1"/>
    </xf>
    <xf numFmtId="0" fontId="7" fillId="0" borderId="11" xfId="52" applyFont="1" applyBorder="1" applyAlignment="1">
      <alignment vertical="center" wrapText="1"/>
      <protection/>
    </xf>
    <xf numFmtId="0" fontId="7" fillId="0" borderId="11" xfId="52" applyFont="1" applyBorder="1" applyAlignment="1">
      <alignment wrapText="1"/>
      <protection/>
    </xf>
    <xf numFmtId="0" fontId="0" fillId="0" borderId="17" xfId="0" applyBorder="1" applyAlignment="1">
      <alignment wrapText="1"/>
    </xf>
    <xf numFmtId="0" fontId="7" fillId="0" borderId="11" xfId="52" applyFont="1" applyFill="1" applyBorder="1" applyAlignment="1">
      <alignment vertical="center" wrapText="1"/>
      <protection/>
    </xf>
    <xf numFmtId="0" fontId="10" fillId="0" borderId="18" xfId="52" applyFont="1" applyBorder="1" applyAlignment="1">
      <alignment/>
      <protection/>
    </xf>
    <xf numFmtId="0" fontId="10" fillId="0" borderId="19" xfId="52" applyFont="1" applyBorder="1" applyAlignment="1">
      <alignment/>
      <protection/>
    </xf>
    <xf numFmtId="0" fontId="0" fillId="0" borderId="22" xfId="0" applyBorder="1" applyAlignment="1">
      <alignment/>
    </xf>
    <xf numFmtId="0" fontId="11" fillId="0" borderId="18" xfId="52" applyFont="1" applyBorder="1" applyAlignment="1">
      <alignment/>
      <protection/>
    </xf>
    <xf numFmtId="0" fontId="11" fillId="0" borderId="19" xfId="52" applyFont="1" applyBorder="1" applyAlignment="1">
      <alignment/>
      <protection/>
    </xf>
    <xf numFmtId="0" fontId="11" fillId="0" borderId="22" xfId="52" applyFont="1" applyBorder="1" applyAlignment="1">
      <alignment/>
      <protection/>
    </xf>
    <xf numFmtId="0" fontId="11" fillId="0" borderId="18" xfId="52" applyFont="1" applyFill="1" applyBorder="1" applyAlignment="1">
      <alignment/>
      <protection/>
    </xf>
    <xf numFmtId="0" fontId="11" fillId="0" borderId="19" xfId="52" applyFont="1" applyFill="1" applyBorder="1" applyAlignment="1">
      <alignment/>
      <protection/>
    </xf>
    <xf numFmtId="0" fontId="11" fillId="0" borderId="22" xfId="52" applyFont="1" applyFill="1" applyBorder="1" applyAlignment="1">
      <alignment/>
      <protection/>
    </xf>
    <xf numFmtId="0" fontId="8" fillId="0" borderId="11" xfId="52" applyFont="1" applyFill="1" applyBorder="1" applyAlignment="1">
      <alignment horizontal="center" vertical="center" wrapText="1"/>
      <protection/>
    </xf>
    <xf numFmtId="0" fontId="78" fillId="0" borderId="14" xfId="0" applyFont="1" applyFill="1" applyBorder="1" applyAlignment="1">
      <alignment horizontal="center" vertical="center" wrapText="1"/>
    </xf>
    <xf numFmtId="0" fontId="78" fillId="0" borderId="17" xfId="0" applyFont="1" applyFill="1" applyBorder="1" applyAlignment="1">
      <alignment horizontal="center" vertical="center" wrapText="1"/>
    </xf>
    <xf numFmtId="0" fontId="9" fillId="0" borderId="11" xfId="52" applyFont="1" applyFill="1" applyBorder="1" applyAlignment="1">
      <alignment vertical="center" wrapText="1"/>
      <protection/>
    </xf>
    <xf numFmtId="0" fontId="79" fillId="0" borderId="14" xfId="0" applyFont="1" applyFill="1" applyBorder="1" applyAlignment="1">
      <alignment vertical="center" wrapText="1"/>
    </xf>
    <xf numFmtId="0" fontId="79" fillId="0" borderId="17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0" borderId="0" xfId="52" applyFont="1" applyAlignment="1">
      <alignment wrapText="1"/>
      <protection/>
    </xf>
    <xf numFmtId="0" fontId="7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7" fillId="0" borderId="11" xfId="52" applyFont="1" applyBorder="1" applyAlignment="1">
      <alignment horizontal="center" vertical="center" wrapText="1"/>
      <protection/>
    </xf>
    <xf numFmtId="0" fontId="80" fillId="0" borderId="14" xfId="0" applyFont="1" applyBorder="1" applyAlignment="1">
      <alignment horizontal="center" vertical="center" wrapText="1"/>
    </xf>
    <xf numFmtId="0" fontId="80" fillId="0" borderId="17" xfId="0" applyFont="1" applyBorder="1" applyAlignment="1">
      <alignment horizontal="center" vertical="center" wrapText="1"/>
    </xf>
    <xf numFmtId="0" fontId="7" fillId="0" borderId="11" xfId="52" applyFont="1" applyBorder="1" applyAlignment="1">
      <alignment horizontal="center" wrapText="1"/>
      <protection/>
    </xf>
    <xf numFmtId="0" fontId="80" fillId="0" borderId="14" xfId="0" applyFont="1" applyBorder="1" applyAlignment="1">
      <alignment horizontal="center" wrapText="1"/>
    </xf>
    <xf numFmtId="0" fontId="80" fillId="0" borderId="17" xfId="0" applyFont="1" applyBorder="1" applyAlignment="1">
      <alignment horizontal="center" wrapText="1"/>
    </xf>
    <xf numFmtId="0" fontId="7" fillId="0" borderId="11" xfId="52" applyFont="1" applyFill="1" applyBorder="1" applyAlignment="1">
      <alignment horizontal="center" vertical="center" wrapText="1"/>
      <protection/>
    </xf>
    <xf numFmtId="0" fontId="18" fillId="0" borderId="0" xfId="54" applyFont="1" applyAlignment="1">
      <alignment horizontal="center" wrapText="1"/>
      <protection/>
    </xf>
    <xf numFmtId="0" fontId="21" fillId="0" borderId="10" xfId="57" applyFont="1" applyBorder="1" applyAlignment="1">
      <alignment horizontal="center" vertical="center" wrapText="1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15" fillId="34" borderId="10" xfId="57" applyFont="1" applyFill="1" applyBorder="1" applyAlignment="1">
      <alignment horizontal="justify" vertical="center" wrapText="1"/>
      <protection/>
    </xf>
    <xf numFmtId="0" fontId="20" fillId="0" borderId="20" xfId="57" applyFont="1" applyBorder="1" applyAlignment="1">
      <alignment horizontal="left" vertical="top" wrapText="1"/>
      <protection/>
    </xf>
    <xf numFmtId="0" fontId="20" fillId="0" borderId="12" xfId="57" applyFont="1" applyBorder="1" applyAlignment="1">
      <alignment horizontal="left" vertical="top" wrapText="1"/>
      <protection/>
    </xf>
    <xf numFmtId="0" fontId="20" fillId="0" borderId="13" xfId="57" applyFont="1" applyBorder="1" applyAlignment="1">
      <alignment horizontal="left" vertical="top" wrapText="1"/>
      <protection/>
    </xf>
    <xf numFmtId="2" fontId="23" fillId="0" borderId="10" xfId="54" applyNumberFormat="1" applyFont="1" applyBorder="1" applyAlignment="1">
      <alignment horizontal="center" vertical="center" wrapText="1"/>
      <protection/>
    </xf>
    <xf numFmtId="0" fontId="24" fillId="0" borderId="14" xfId="57" applyFont="1" applyBorder="1" applyAlignment="1">
      <alignment horizontal="center" vertical="center" wrapText="1"/>
      <protection/>
    </xf>
    <xf numFmtId="0" fontId="24" fillId="0" borderId="17" xfId="57" applyFont="1" applyBorder="1" applyAlignment="1">
      <alignment horizontal="center" vertical="center" wrapText="1"/>
      <protection/>
    </xf>
    <xf numFmtId="0" fontId="76" fillId="0" borderId="0" xfId="57" applyFont="1" applyFill="1" applyAlignment="1">
      <alignment horizontal="left" vertical="top" wrapText="1"/>
      <protection/>
    </xf>
    <xf numFmtId="0" fontId="76" fillId="0" borderId="0" xfId="57" applyFont="1" applyFill="1" applyAlignment="1">
      <alignment horizontal="center"/>
      <protection/>
    </xf>
    <xf numFmtId="0" fontId="18" fillId="0" borderId="0" xfId="53" applyFont="1" applyAlignment="1">
      <alignment horizontal="center" wrapText="1"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5" fillId="34" borderId="10" xfId="56" applyFont="1" applyFill="1" applyBorder="1" applyAlignment="1">
      <alignment horizontal="justify" vertical="center" wrapText="1"/>
      <protection/>
    </xf>
    <xf numFmtId="0" fontId="20" fillId="0" borderId="10" xfId="56" applyFont="1" applyBorder="1" applyAlignment="1">
      <alignment horizontal="left" vertical="top" wrapText="1"/>
      <protection/>
    </xf>
    <xf numFmtId="2" fontId="23" fillId="0" borderId="10" xfId="53" applyNumberFormat="1" applyFont="1" applyBorder="1" applyAlignment="1">
      <alignment horizontal="center" vertical="center" wrapText="1"/>
      <protection/>
    </xf>
    <xf numFmtId="0" fontId="20" fillId="0" borderId="10" xfId="56" applyFont="1" applyBorder="1" applyAlignment="1">
      <alignment horizontal="left" vertical="center" wrapText="1"/>
      <protection/>
    </xf>
    <xf numFmtId="0" fontId="76" fillId="0" borderId="0" xfId="56" applyFont="1" applyFill="1" applyAlignment="1">
      <alignment horizontal="left" vertical="top" wrapText="1"/>
      <protection/>
    </xf>
    <xf numFmtId="0" fontId="76" fillId="0" borderId="0" xfId="56" applyFont="1" applyFill="1" applyAlignment="1">
      <alignment horizontal="center"/>
      <protection/>
    </xf>
    <xf numFmtId="0" fontId="24" fillId="0" borderId="11" xfId="57" applyFont="1" applyBorder="1" applyAlignment="1">
      <alignment horizontal="center" vertical="center" wrapText="1"/>
      <protection/>
    </xf>
    <xf numFmtId="0" fontId="8" fillId="0" borderId="0" xfId="52" applyFont="1" applyAlignment="1">
      <alignment wrapText="1"/>
      <protection/>
    </xf>
    <xf numFmtId="0" fontId="27" fillId="0" borderId="0" xfId="52" applyFont="1" applyAlignment="1">
      <alignment wrapText="1"/>
      <protection/>
    </xf>
    <xf numFmtId="0" fontId="4" fillId="0" borderId="15" xfId="52" applyFont="1" applyBorder="1" applyAlignment="1">
      <alignment horizontal="center" wrapText="1"/>
      <protection/>
    </xf>
    <xf numFmtId="0" fontId="15" fillId="0" borderId="0" xfId="63" applyFont="1" applyAlignment="1">
      <alignment horizontal="right"/>
      <protection/>
    </xf>
    <xf numFmtId="0" fontId="33" fillId="0" borderId="0" xfId="52" applyFont="1" applyBorder="1" applyAlignment="1">
      <alignment horizontal="left" wrapText="1"/>
      <protection/>
    </xf>
    <xf numFmtId="0" fontId="10" fillId="0" borderId="18" xfId="52" applyFont="1" applyBorder="1" applyAlignment="1">
      <alignment horizontal="left" vertical="center"/>
      <protection/>
    </xf>
    <xf numFmtId="0" fontId="2" fillId="0" borderId="19" xfId="52" applyBorder="1" applyAlignment="1">
      <alignment horizontal="left" vertical="center"/>
      <protection/>
    </xf>
    <xf numFmtId="0" fontId="2" fillId="0" borderId="22" xfId="52" applyBorder="1" applyAlignment="1">
      <alignment horizontal="left" vertical="center"/>
      <protection/>
    </xf>
    <xf numFmtId="0" fontId="2" fillId="0" borderId="19" xfId="52" applyBorder="1" applyAlignment="1">
      <alignment/>
      <protection/>
    </xf>
    <xf numFmtId="0" fontId="2" fillId="0" borderId="22" xfId="52" applyBorder="1" applyAlignment="1">
      <alignment/>
      <protection/>
    </xf>
    <xf numFmtId="2" fontId="8" fillId="0" borderId="11" xfId="52" applyNumberFormat="1" applyFont="1" applyBorder="1" applyAlignment="1">
      <alignment horizontal="center" vertical="center" wrapText="1"/>
      <protection/>
    </xf>
    <xf numFmtId="2" fontId="8" fillId="0" borderId="14" xfId="52" applyNumberFormat="1" applyFont="1" applyBorder="1" applyAlignment="1">
      <alignment horizontal="center" vertical="center" wrapText="1"/>
      <protection/>
    </xf>
    <xf numFmtId="2" fontId="8" fillId="0" borderId="17" xfId="52" applyNumberFormat="1" applyFont="1" applyBorder="1" applyAlignment="1">
      <alignment horizontal="center" vertical="center" wrapText="1"/>
      <protection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2 2 2 2" xfId="55"/>
    <cellStyle name="Обычный 2 3" xfId="56"/>
    <cellStyle name="Обычный 2 3 2" xfId="57"/>
    <cellStyle name="Обычный 3" xfId="58"/>
    <cellStyle name="Обычный 3 2" xfId="59"/>
    <cellStyle name="Обычный 4" xfId="60"/>
    <cellStyle name="Обычный 5" xfId="61"/>
    <cellStyle name="Обычный 6" xfId="62"/>
    <cellStyle name="Обычный 7" xfId="63"/>
    <cellStyle name="Обычный_Тарифы" xfId="64"/>
    <cellStyle name="Плохой" xfId="65"/>
    <cellStyle name="Пояснение" xfId="66"/>
    <cellStyle name="Примечание" xfId="67"/>
    <cellStyle name="Percent" xfId="68"/>
    <cellStyle name="Процентный 2" xfId="69"/>
    <cellStyle name="Процентный 2 2" xfId="70"/>
    <cellStyle name="Процентный 3" xfId="71"/>
    <cellStyle name="Связанная ячейка" xfId="72"/>
    <cellStyle name="Текст предупреждения" xfId="73"/>
    <cellStyle name="Comma" xfId="74"/>
    <cellStyle name="Comma [0]" xfId="75"/>
    <cellStyle name="Финансовый 2" xfId="76"/>
    <cellStyle name="Финансовый 2 2" xfId="77"/>
    <cellStyle name="Финансовый 3" xfId="78"/>
    <cellStyle name="Финансовый 4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76;&#1086;&#1082;&#1091;&#1084;&#1077;&#1085;&#1090;&#1099;%20&#1058;&#1072;&#1085;&#1103;\&#1090;&#1072;&#1088;&#1080;&#1092;&#1099;\&#1087;&#1088;&#1080;&#1082;&#1072;&#1079;&#1099;\2015\&#1087;&#1088;&#1080;&#1082;&#1072;&#1079;&#1099;_201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76;&#1086;&#1082;&#1080;\&#1087;&#1088;&#1080;&#1082;&#1072;&#1079;&#1099;_&#1089;&#1091;&#1073;&#1089;&#1080;&#1076;&#1080;&#1080;\&#1088;&#1072;&#1089;&#1082;&#1088;&#1099;&#1090;&#1080;&#1077;_&#1080;&#1085;&#1092;&#1086;&#1088;&#1084;&#1072;&#1094;&#1080;&#1080;_&#1088;&#1082;&#1094;\2015\&#1088;&#1072;&#1089;&#1082;&#1088;&#1099;&#1090;&#1080;&#1077;_&#1088;&#1082;&#1094;_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 усл  нас с 01 июля 2015_доп"/>
      <sheetName val="приложение"/>
      <sheetName val="Ванзеват"/>
      <sheetName val="приложение_9"/>
      <sheetName val="Полноват"/>
      <sheetName val="приложение_6"/>
      <sheetName val="ЖБО"/>
      <sheetName val="приложение_8"/>
      <sheetName val="Полноват_жил"/>
      <sheetName val="приложение_7"/>
      <sheetName val="Ванзеват2"/>
      <sheetName val="газ-пропан"/>
      <sheetName val="подвоз воды (3)"/>
      <sheetName val="подвоз воды"/>
      <sheetName val="подвоз воды (2)"/>
      <sheetName val="баня"/>
      <sheetName val="ТБО орг Полноват"/>
      <sheetName val="ЖБО орг Полноват"/>
      <sheetName val="содерж и рем объектов"/>
      <sheetName val="Лист1"/>
    </sheetNames>
    <sheetDataSet>
      <sheetData sheetId="6">
        <row r="28">
          <cell r="D28">
            <v>73.92</v>
          </cell>
        </row>
        <row r="33">
          <cell r="A33" t="str">
            <v>2. Установить плату за вывоз жидких бытовых отходов для частного сектора с.п. Полноват в размере 200,77 рублей (с учетом НДС) за 1 м3.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азым_коммунальные"/>
      <sheetName val="коммуналка_год_приказ"/>
      <sheetName val="казым_стоки_1"/>
      <sheetName val="стоки_1_приказ"/>
      <sheetName val="казым_жилищные"/>
      <sheetName val="жилищные_год_приказ"/>
      <sheetName val="стоки_2_приказ"/>
      <sheetName val="казым_стоки_2"/>
      <sheetName val="сельское_хозяйство"/>
      <sheetName val="сельское_хозяйство_риц"/>
    </sheetNames>
    <sheetDataSet>
      <sheetData sheetId="6">
        <row r="27">
          <cell r="D27">
            <v>71.06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00FF"/>
  </sheetPr>
  <dimension ref="A1:G21"/>
  <sheetViews>
    <sheetView view="pageBreakPreview" zoomScaleSheetLayoutView="100" zoomScalePageLayoutView="0" workbookViewId="0" topLeftCell="A1">
      <selection activeCell="L14" sqref="L14"/>
    </sheetView>
  </sheetViews>
  <sheetFormatPr defaultColWidth="8.8515625" defaultRowHeight="15"/>
  <cols>
    <col min="1" max="1" width="42.7109375" style="1" customWidth="1"/>
    <col min="2" max="2" width="14.57421875" style="1" customWidth="1"/>
    <col min="3" max="3" width="13.7109375" style="1" customWidth="1"/>
    <col min="4" max="4" width="13.57421875" style="1" customWidth="1"/>
    <col min="5" max="5" width="10.421875" style="1" customWidth="1"/>
    <col min="6" max="6" width="12.8515625" style="1" customWidth="1"/>
    <col min="7" max="16384" width="8.8515625" style="1" customWidth="1"/>
  </cols>
  <sheetData>
    <row r="1" ht="12.75">
      <c r="E1" s="9"/>
    </row>
    <row r="2" ht="12.75">
      <c r="E2" s="9"/>
    </row>
    <row r="3" ht="12.75">
      <c r="E3" s="9"/>
    </row>
    <row r="4" spans="1:3" ht="15">
      <c r="A4" s="26"/>
      <c r="B4" s="8"/>
      <c r="C4" s="8"/>
    </row>
    <row r="5" spans="1:6" ht="35.25" customHeight="1">
      <c r="A5" s="173" t="s">
        <v>41</v>
      </c>
      <c r="B5" s="174"/>
      <c r="C5" s="174"/>
      <c r="D5" s="174"/>
      <c r="E5" s="174"/>
      <c r="F5" s="174"/>
    </row>
    <row r="6" spans="1:3" ht="12.75">
      <c r="A6" s="8"/>
      <c r="B6" s="8"/>
      <c r="C6" s="8"/>
    </row>
    <row r="7" spans="4:6" ht="19.5" customHeight="1">
      <c r="D7" s="2" t="s">
        <v>20</v>
      </c>
      <c r="F7" s="2"/>
    </row>
    <row r="8" spans="1:6" ht="21" customHeight="1">
      <c r="A8" s="175" t="s">
        <v>5</v>
      </c>
      <c r="B8" s="15" t="s">
        <v>23</v>
      </c>
      <c r="C8" s="16"/>
      <c r="D8" s="176" t="s">
        <v>24</v>
      </c>
      <c r="E8" s="176" t="s">
        <v>25</v>
      </c>
      <c r="F8" s="178" t="s">
        <v>6</v>
      </c>
    </row>
    <row r="9" spans="1:6" ht="60" customHeight="1">
      <c r="A9" s="172"/>
      <c r="B9" s="38" t="s">
        <v>19</v>
      </c>
      <c r="C9" s="20" t="s">
        <v>3</v>
      </c>
      <c r="D9" s="177"/>
      <c r="E9" s="177"/>
      <c r="F9" s="172"/>
    </row>
    <row r="10" spans="1:6" ht="16.5" customHeight="1">
      <c r="A10" s="21">
        <v>1</v>
      </c>
      <c r="B10" s="13">
        <v>2</v>
      </c>
      <c r="C10" s="13">
        <v>3</v>
      </c>
      <c r="D10" s="21">
        <v>4</v>
      </c>
      <c r="E10" s="21">
        <v>5</v>
      </c>
      <c r="F10" s="21">
        <v>6</v>
      </c>
    </row>
    <row r="11" spans="1:6" ht="19.5" customHeight="1">
      <c r="A11" s="179" t="s">
        <v>2</v>
      </c>
      <c r="B11" s="180"/>
      <c r="C11" s="180"/>
      <c r="D11" s="180"/>
      <c r="E11" s="180"/>
      <c r="F11" s="181"/>
    </row>
    <row r="12" spans="1:6" ht="18" customHeight="1">
      <c r="A12" s="182" t="s">
        <v>1</v>
      </c>
      <c r="B12" s="183"/>
      <c r="C12" s="183"/>
      <c r="D12" s="183"/>
      <c r="E12" s="184"/>
      <c r="F12" s="170" t="s">
        <v>40</v>
      </c>
    </row>
    <row r="13" spans="1:7" ht="84" customHeight="1">
      <c r="A13" s="42" t="s">
        <v>30</v>
      </c>
      <c r="B13" s="43" t="s">
        <v>31</v>
      </c>
      <c r="C13" s="44">
        <v>0.03</v>
      </c>
      <c r="D13" s="25">
        <v>76.51</v>
      </c>
      <c r="E13" s="49">
        <v>2.3</v>
      </c>
      <c r="F13" s="171"/>
      <c r="G13" s="10">
        <f>C13*D13</f>
        <v>2.2953</v>
      </c>
    </row>
    <row r="14" spans="1:7" ht="69" customHeight="1">
      <c r="A14" s="45" t="s">
        <v>32</v>
      </c>
      <c r="B14" s="50"/>
      <c r="C14" s="23"/>
      <c r="D14" s="25"/>
      <c r="E14" s="24"/>
      <c r="F14" s="171"/>
      <c r="G14" s="1">
        <f>C14*D13</f>
        <v>0</v>
      </c>
    </row>
    <row r="15" spans="1:7" ht="58.5" customHeight="1">
      <c r="A15" s="46" t="s">
        <v>33</v>
      </c>
      <c r="B15" s="46" t="s">
        <v>34</v>
      </c>
      <c r="C15" s="47">
        <v>1.8</v>
      </c>
      <c r="D15" s="25">
        <v>76.51</v>
      </c>
      <c r="E15" s="39">
        <v>137.72</v>
      </c>
      <c r="F15" s="171"/>
      <c r="G15" s="10">
        <f>C15*D15</f>
        <v>137.71800000000002</v>
      </c>
    </row>
    <row r="16" spans="1:7" ht="63" customHeight="1">
      <c r="A16" s="46" t="s">
        <v>35</v>
      </c>
      <c r="B16" s="46" t="s">
        <v>34</v>
      </c>
      <c r="C16" s="47">
        <v>0.6</v>
      </c>
      <c r="D16" s="25">
        <v>76.51</v>
      </c>
      <c r="E16" s="25">
        <v>45.91</v>
      </c>
      <c r="F16" s="171"/>
      <c r="G16" s="10">
        <f>C16*D16</f>
        <v>45.906</v>
      </c>
    </row>
    <row r="17" spans="1:7" ht="63" customHeight="1">
      <c r="A17" s="46" t="s">
        <v>36</v>
      </c>
      <c r="B17" s="46" t="s">
        <v>34</v>
      </c>
      <c r="C17" s="47">
        <v>0.1</v>
      </c>
      <c r="D17" s="25">
        <v>76.51</v>
      </c>
      <c r="E17" s="25">
        <v>7.65</v>
      </c>
      <c r="F17" s="171"/>
      <c r="G17" s="10">
        <f>C17*D17</f>
        <v>7.651000000000001</v>
      </c>
    </row>
    <row r="18" spans="1:7" ht="63" customHeight="1">
      <c r="A18" s="46" t="s">
        <v>37</v>
      </c>
      <c r="B18" s="46" t="s">
        <v>34</v>
      </c>
      <c r="C18" s="47">
        <v>0.03</v>
      </c>
      <c r="D18" s="25" t="s">
        <v>69</v>
      </c>
      <c r="E18" s="41">
        <v>2.3</v>
      </c>
      <c r="F18" s="171"/>
      <c r="G18" s="10" t="e">
        <f>C18*D18</f>
        <v>#VALUE!</v>
      </c>
    </row>
    <row r="19" spans="1:7" ht="45.75" customHeight="1">
      <c r="A19" s="48" t="s">
        <v>38</v>
      </c>
      <c r="B19" s="43" t="s">
        <v>39</v>
      </c>
      <c r="C19" s="47">
        <v>0.5</v>
      </c>
      <c r="D19" s="40">
        <v>76.51</v>
      </c>
      <c r="E19" s="40">
        <v>38.26</v>
      </c>
      <c r="F19" s="171"/>
      <c r="G19" s="10">
        <f>C19*D19</f>
        <v>38.255</v>
      </c>
    </row>
    <row r="20" spans="1:6" ht="24.75" customHeight="1">
      <c r="A20" s="185" t="s">
        <v>0</v>
      </c>
      <c r="B20" s="186"/>
      <c r="C20" s="186"/>
      <c r="D20" s="186"/>
      <c r="E20" s="187"/>
      <c r="F20" s="171"/>
    </row>
    <row r="21" spans="1:7" ht="45" customHeight="1">
      <c r="A21" s="48" t="s">
        <v>42</v>
      </c>
      <c r="B21" s="43" t="s">
        <v>39</v>
      </c>
      <c r="C21" s="47">
        <v>0.5</v>
      </c>
      <c r="D21" s="49">
        <v>49.98</v>
      </c>
      <c r="E21" s="49">
        <v>24.99</v>
      </c>
      <c r="F21" s="172"/>
      <c r="G21" s="1">
        <f>C21*D21</f>
        <v>24.99</v>
      </c>
    </row>
  </sheetData>
  <sheetProtection/>
  <mergeCells count="9">
    <mergeCell ref="F12:F21"/>
    <mergeCell ref="A5:F5"/>
    <mergeCell ref="A8:A9"/>
    <mergeCell ref="D8:D9"/>
    <mergeCell ref="E8:E9"/>
    <mergeCell ref="F8:F9"/>
    <mergeCell ref="A11:F11"/>
    <mergeCell ref="A12:E12"/>
    <mergeCell ref="A20:E20"/>
  </mergeCells>
  <printOptions/>
  <pageMargins left="0.31496062992125984" right="0.31496062992125984" top="0.7480314960629921" bottom="0.7874015748031497" header="0.31496062992125984" footer="0.3937007874015748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00FF"/>
  </sheetPr>
  <dimension ref="A3:J23"/>
  <sheetViews>
    <sheetView view="pageBreakPreview" zoomScaleSheetLayoutView="100" zoomScalePageLayoutView="0" workbookViewId="0" topLeftCell="A1">
      <selection activeCell="K16" sqref="K16"/>
    </sheetView>
  </sheetViews>
  <sheetFormatPr defaultColWidth="8.8515625" defaultRowHeight="15"/>
  <cols>
    <col min="1" max="1" width="41.7109375" style="1" customWidth="1"/>
    <col min="2" max="2" width="8.28125" style="1" customWidth="1"/>
    <col min="3" max="3" width="12.57421875" style="1" customWidth="1"/>
    <col min="4" max="4" width="12.140625" style="1" customWidth="1"/>
    <col min="5" max="5" width="10.7109375" style="1" customWidth="1"/>
    <col min="6" max="6" width="10.8515625" style="1" customWidth="1"/>
    <col min="7" max="16384" width="8.8515625" style="1" customWidth="1"/>
  </cols>
  <sheetData>
    <row r="3" spans="1:6" ht="14.25" customHeight="1">
      <c r="A3" s="173" t="s">
        <v>12</v>
      </c>
      <c r="B3" s="199"/>
      <c r="C3" s="199"/>
      <c r="D3" s="199"/>
      <c r="E3" s="199"/>
      <c r="F3" s="199"/>
    </row>
    <row r="4" spans="1:3" ht="12.75">
      <c r="A4" s="8"/>
      <c r="B4" s="8"/>
      <c r="C4" s="8"/>
    </row>
    <row r="5" spans="4:6" ht="12.75">
      <c r="D5" s="37" t="s">
        <v>20</v>
      </c>
      <c r="F5" s="2"/>
    </row>
    <row r="6" spans="1:6" ht="12.75" customHeight="1">
      <c r="A6" s="14"/>
      <c r="B6" s="15" t="s">
        <v>7</v>
      </c>
      <c r="C6" s="16"/>
      <c r="D6" s="200" t="s">
        <v>10</v>
      </c>
      <c r="E6" s="203" t="s">
        <v>11</v>
      </c>
      <c r="F6" s="206" t="s">
        <v>6</v>
      </c>
    </row>
    <row r="7" spans="1:6" ht="12.75" customHeight="1">
      <c r="A7" s="17" t="s">
        <v>5</v>
      </c>
      <c r="B7" s="18" t="s">
        <v>4</v>
      </c>
      <c r="C7" s="19"/>
      <c r="D7" s="201"/>
      <c r="E7" s="204"/>
      <c r="F7" s="201"/>
    </row>
    <row r="8" spans="1:6" ht="12.75" customHeight="1">
      <c r="A8" s="17"/>
      <c r="B8" s="200" t="s">
        <v>19</v>
      </c>
      <c r="C8" s="200" t="s">
        <v>3</v>
      </c>
      <c r="D8" s="201"/>
      <c r="E8" s="204"/>
      <c r="F8" s="201"/>
    </row>
    <row r="9" spans="1:6" ht="12.75" customHeight="1">
      <c r="A9" s="17"/>
      <c r="B9" s="201"/>
      <c r="C9" s="201"/>
      <c r="D9" s="201"/>
      <c r="E9" s="204"/>
      <c r="F9" s="201"/>
    </row>
    <row r="10" spans="1:6" ht="12.75" customHeight="1">
      <c r="A10" s="17"/>
      <c r="B10" s="201"/>
      <c r="C10" s="201"/>
      <c r="D10" s="201"/>
      <c r="E10" s="204"/>
      <c r="F10" s="201"/>
    </row>
    <row r="11" spans="1:6" ht="12.75" customHeight="1">
      <c r="A11" s="33"/>
      <c r="B11" s="202"/>
      <c r="C11" s="202"/>
      <c r="D11" s="202"/>
      <c r="E11" s="205"/>
      <c r="F11" s="202"/>
    </row>
    <row r="12" spans="1:6" ht="12.75">
      <c r="A12" s="34">
        <v>1</v>
      </c>
      <c r="B12" s="34">
        <v>2</v>
      </c>
      <c r="C12" s="34">
        <v>3</v>
      </c>
      <c r="D12" s="34">
        <v>4</v>
      </c>
      <c r="E12" s="34">
        <v>5</v>
      </c>
      <c r="F12" s="22">
        <v>6</v>
      </c>
    </row>
    <row r="13" spans="1:6" ht="12.75" customHeight="1">
      <c r="A13" s="3" t="s">
        <v>8</v>
      </c>
      <c r="B13" s="12"/>
      <c r="C13" s="30"/>
      <c r="D13" s="188" t="s">
        <v>28</v>
      </c>
      <c r="E13" s="31"/>
      <c r="F13" s="191" t="s">
        <v>29</v>
      </c>
    </row>
    <row r="14" spans="1:7" ht="57" customHeight="1">
      <c r="A14" s="27" t="s">
        <v>17</v>
      </c>
      <c r="B14" s="194" t="s">
        <v>14</v>
      </c>
      <c r="C14" s="30">
        <v>7.319</v>
      </c>
      <c r="D14" s="189"/>
      <c r="E14" s="35">
        <v>588.01</v>
      </c>
      <c r="F14" s="192"/>
      <c r="G14" s="10">
        <f>C14*80.34</f>
        <v>588.00846</v>
      </c>
    </row>
    <row r="15" spans="1:7" ht="117" customHeight="1">
      <c r="A15" s="28" t="s">
        <v>13</v>
      </c>
      <c r="B15" s="195"/>
      <c r="C15" s="32">
        <v>7.014</v>
      </c>
      <c r="D15" s="189"/>
      <c r="E15" s="35">
        <v>563.5</v>
      </c>
      <c r="F15" s="192"/>
      <c r="G15" s="10">
        <f>C15*80.34</f>
        <v>563.50476</v>
      </c>
    </row>
    <row r="16" spans="1:7" ht="93.75" customHeight="1">
      <c r="A16" s="27" t="s">
        <v>15</v>
      </c>
      <c r="B16" s="196"/>
      <c r="C16" s="32">
        <v>3.178</v>
      </c>
      <c r="D16" s="189"/>
      <c r="E16" s="36">
        <v>255.32</v>
      </c>
      <c r="F16" s="192"/>
      <c r="G16" s="10">
        <f>C16*80.34</f>
        <v>255.32052000000002</v>
      </c>
    </row>
    <row r="17" spans="1:6" ht="84" customHeight="1">
      <c r="A17" s="27" t="s">
        <v>18</v>
      </c>
      <c r="B17" s="11" t="s">
        <v>16</v>
      </c>
      <c r="C17" s="29" t="s">
        <v>9</v>
      </c>
      <c r="D17" s="190"/>
      <c r="E17" s="35"/>
      <c r="F17" s="193"/>
    </row>
    <row r="18" ht="12.75">
      <c r="D18" s="1" t="s">
        <v>69</v>
      </c>
    </row>
    <row r="20" spans="1:8" ht="45" customHeight="1">
      <c r="A20" s="197" t="s">
        <v>27</v>
      </c>
      <c r="B20" s="198"/>
      <c r="C20" s="198"/>
      <c r="D20" s="198"/>
      <c r="E20" s="198"/>
      <c r="F20" s="198"/>
      <c r="G20" s="1">
        <v>221.96</v>
      </c>
      <c r="H20" s="1" t="s">
        <v>21</v>
      </c>
    </row>
    <row r="21" spans="1:8" ht="12.75">
      <c r="A21" s="7"/>
      <c r="B21" s="6"/>
      <c r="C21" s="5"/>
      <c r="D21" s="5"/>
      <c r="E21" s="5"/>
      <c r="F21" s="4"/>
      <c r="G21" s="10">
        <f>G20*1.18</f>
        <v>261.9128</v>
      </c>
      <c r="H21" s="1" t="s">
        <v>22</v>
      </c>
    </row>
    <row r="22" spans="7:10" ht="29.25" customHeight="1">
      <c r="G22" s="1">
        <v>40.17</v>
      </c>
      <c r="H22" s="1" t="s">
        <v>21</v>
      </c>
      <c r="J22" s="1" t="s">
        <v>26</v>
      </c>
    </row>
    <row r="23" spans="7:8" ht="12.75">
      <c r="G23" s="10">
        <f>G22*1.18</f>
        <v>47.4006</v>
      </c>
      <c r="H23" s="1" t="s">
        <v>22</v>
      </c>
    </row>
  </sheetData>
  <sheetProtection/>
  <mergeCells count="10">
    <mergeCell ref="D13:D17"/>
    <mergeCell ref="F13:F17"/>
    <mergeCell ref="B14:B16"/>
    <mergeCell ref="A20:F20"/>
    <mergeCell ref="A3:F3"/>
    <mergeCell ref="D6:D11"/>
    <mergeCell ref="E6:E11"/>
    <mergeCell ref="F6:F11"/>
    <mergeCell ref="B8:B11"/>
    <mergeCell ref="C8:C11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J60"/>
  <sheetViews>
    <sheetView view="pageBreakPreview" zoomScale="90" zoomScaleSheetLayoutView="90" zoomScalePageLayoutView="0" workbookViewId="0" topLeftCell="A7">
      <selection activeCell="I13" sqref="I13"/>
    </sheetView>
  </sheetViews>
  <sheetFormatPr defaultColWidth="9.140625" defaultRowHeight="15"/>
  <cols>
    <col min="1" max="1" width="41.00390625" style="55" customWidth="1"/>
    <col min="2" max="2" width="11.57421875" style="55" customWidth="1"/>
    <col min="3" max="3" width="19.421875" style="55" customWidth="1"/>
    <col min="4" max="4" width="16.421875" style="55" customWidth="1"/>
    <col min="5" max="5" width="23.140625" style="55" customWidth="1"/>
    <col min="6" max="6" width="18.57421875" style="56" customWidth="1"/>
    <col min="7" max="7" width="11.28125" style="55" customWidth="1"/>
    <col min="8" max="16384" width="9.140625" style="55" customWidth="1"/>
  </cols>
  <sheetData>
    <row r="1" s="51" customFormat="1" ht="15">
      <c r="F1" s="52"/>
    </row>
    <row r="2" s="51" customFormat="1" ht="15">
      <c r="F2" s="53"/>
    </row>
    <row r="3" s="51" customFormat="1" ht="15">
      <c r="F3" s="53"/>
    </row>
    <row r="4" spans="1:10" s="51" customFormat="1" ht="65.25" customHeight="1">
      <c r="A4" s="207" t="s">
        <v>70</v>
      </c>
      <c r="B4" s="207"/>
      <c r="C4" s="207"/>
      <c r="D4" s="207"/>
      <c r="E4" s="207"/>
      <c r="F4" s="207"/>
      <c r="G4" s="54"/>
      <c r="H4" s="54"/>
      <c r="I4" s="54"/>
      <c r="J4" s="54"/>
    </row>
    <row r="7" spans="1:5" ht="11.25" customHeight="1">
      <c r="A7" s="57"/>
      <c r="B7" s="57"/>
      <c r="C7" s="57"/>
      <c r="D7" s="57"/>
      <c r="E7" s="57"/>
    </row>
    <row r="8" spans="1:7" s="60" customFormat="1" ht="18" customHeight="1">
      <c r="A8" s="208" t="s">
        <v>43</v>
      </c>
      <c r="B8" s="208" t="s">
        <v>23</v>
      </c>
      <c r="C8" s="208"/>
      <c r="D8" s="208" t="s">
        <v>44</v>
      </c>
      <c r="E8" s="208" t="s">
        <v>45</v>
      </c>
      <c r="F8" s="209" t="s">
        <v>6</v>
      </c>
      <c r="G8" s="59"/>
    </row>
    <row r="9" spans="1:7" s="60" customFormat="1" ht="31.5" customHeight="1">
      <c r="A9" s="208"/>
      <c r="B9" s="58" t="s">
        <v>19</v>
      </c>
      <c r="C9" s="58" t="s">
        <v>3</v>
      </c>
      <c r="D9" s="208"/>
      <c r="E9" s="208"/>
      <c r="F9" s="209"/>
      <c r="G9" s="59"/>
    </row>
    <row r="10" spans="1:7" s="63" customFormat="1" ht="12" customHeight="1">
      <c r="A10" s="58">
        <v>1</v>
      </c>
      <c r="B10" s="58">
        <v>2</v>
      </c>
      <c r="C10" s="58">
        <v>3</v>
      </c>
      <c r="D10" s="58">
        <v>4</v>
      </c>
      <c r="E10" s="58" t="s">
        <v>46</v>
      </c>
      <c r="F10" s="61">
        <v>6</v>
      </c>
      <c r="G10" s="62"/>
    </row>
    <row r="11" spans="1:7" ht="79.5" customHeight="1" hidden="1">
      <c r="A11" s="210" t="s">
        <v>71</v>
      </c>
      <c r="B11" s="210"/>
      <c r="C11" s="210"/>
      <c r="D11" s="210"/>
      <c r="E11" s="210"/>
      <c r="F11" s="65" t="s">
        <v>72</v>
      </c>
      <c r="G11" s="64"/>
    </row>
    <row r="12" spans="1:7" ht="19.5" customHeight="1">
      <c r="A12" s="211" t="s">
        <v>47</v>
      </c>
      <c r="B12" s="212"/>
      <c r="C12" s="212"/>
      <c r="D12" s="212"/>
      <c r="E12" s="213"/>
      <c r="F12" s="214" t="s">
        <v>73</v>
      </c>
      <c r="G12" s="64"/>
    </row>
    <row r="13" spans="1:7" ht="121.5" customHeight="1">
      <c r="A13" s="66" t="s">
        <v>49</v>
      </c>
      <c r="B13" s="215" t="s">
        <v>50</v>
      </c>
      <c r="C13" s="67">
        <v>7.014</v>
      </c>
      <c r="D13" s="68">
        <f>'[2]стоки_2_приказ'!D27</f>
        <v>71.06</v>
      </c>
      <c r="E13" s="69">
        <f>ROUND(C13*D13,2)</f>
        <v>498.41</v>
      </c>
      <c r="F13" s="214"/>
      <c r="G13" s="64"/>
    </row>
    <row r="14" spans="1:7" ht="94.5" customHeight="1">
      <c r="A14" s="66" t="s">
        <v>51</v>
      </c>
      <c r="B14" s="216"/>
      <c r="C14" s="67">
        <v>3.178</v>
      </c>
      <c r="D14" s="68">
        <f>D13</f>
        <v>71.06</v>
      </c>
      <c r="E14" s="69">
        <f>ROUND(C14*D14,2)</f>
        <v>225.83</v>
      </c>
      <c r="F14" s="214"/>
      <c r="G14" s="64"/>
    </row>
    <row r="15" spans="1:7" ht="94.5" customHeight="1">
      <c r="A15" s="66" t="s">
        <v>52</v>
      </c>
      <c r="B15" s="70"/>
      <c r="C15" s="67">
        <v>3.927</v>
      </c>
      <c r="D15" s="68">
        <f>D14</f>
        <v>71.06</v>
      </c>
      <c r="E15" s="69">
        <f>ROUND(C15*D15,2)</f>
        <v>279.05</v>
      </c>
      <c r="F15" s="214"/>
      <c r="G15" s="64"/>
    </row>
    <row r="16" spans="1:7" ht="75">
      <c r="A16" s="71" t="s">
        <v>53</v>
      </c>
      <c r="B16" s="72" t="s">
        <v>54</v>
      </c>
      <c r="C16" s="67" t="s">
        <v>55</v>
      </c>
      <c r="D16" s="68">
        <f>D13</f>
        <v>71.06</v>
      </c>
      <c r="E16" s="69"/>
      <c r="F16" s="214"/>
      <c r="G16" s="64"/>
    </row>
    <row r="17" spans="1:6" ht="18.75" customHeight="1">
      <c r="A17" s="73"/>
      <c r="B17" s="73"/>
      <c r="C17" s="73"/>
      <c r="D17" s="74"/>
      <c r="E17" s="75"/>
      <c r="F17" s="76"/>
    </row>
    <row r="18" spans="1:6" s="77" customFormat="1" ht="36" customHeight="1">
      <c r="A18" s="217" t="s">
        <v>74</v>
      </c>
      <c r="B18" s="217"/>
      <c r="C18" s="217"/>
      <c r="D18" s="217"/>
      <c r="E18" s="217"/>
      <c r="F18" s="217"/>
    </row>
    <row r="19" spans="1:6" s="77" customFormat="1" ht="15">
      <c r="A19" s="218"/>
      <c r="B19" s="218"/>
      <c r="C19" s="218"/>
      <c r="D19" s="218"/>
      <c r="E19" s="218"/>
      <c r="F19" s="78"/>
    </row>
    <row r="20" spans="1:6" s="77" customFormat="1" ht="15">
      <c r="A20" s="79"/>
      <c r="D20" s="80"/>
      <c r="E20" s="80"/>
      <c r="F20" s="81"/>
    </row>
    <row r="21" spans="4:6" s="77" customFormat="1" ht="15">
      <c r="D21" s="80"/>
      <c r="E21" s="80"/>
      <c r="F21" s="81"/>
    </row>
    <row r="22" spans="4:6" s="77" customFormat="1" ht="15">
      <c r="D22" s="80"/>
      <c r="E22" s="80"/>
      <c r="F22" s="81"/>
    </row>
    <row r="23" spans="1:6" ht="15">
      <c r="A23" s="77"/>
      <c r="D23" s="64"/>
      <c r="E23" s="64"/>
      <c r="F23" s="82"/>
    </row>
    <row r="24" spans="1:6" ht="15">
      <c r="A24" s="77"/>
      <c r="D24" s="64"/>
      <c r="E24" s="64"/>
      <c r="F24" s="82"/>
    </row>
    <row r="25" spans="1:6" ht="15">
      <c r="A25" s="77"/>
      <c r="D25" s="64"/>
      <c r="E25" s="64"/>
      <c r="F25" s="82"/>
    </row>
    <row r="26" spans="4:6" ht="15">
      <c r="D26" s="64"/>
      <c r="E26" s="64"/>
      <c r="F26" s="82"/>
    </row>
    <row r="27" spans="4:6" ht="15">
      <c r="D27" s="64"/>
      <c r="E27" s="64"/>
      <c r="F27" s="82"/>
    </row>
    <row r="28" spans="4:6" ht="15">
      <c r="D28" s="64"/>
      <c r="E28" s="64"/>
      <c r="F28" s="82"/>
    </row>
    <row r="29" spans="4:6" ht="15">
      <c r="D29" s="64"/>
      <c r="E29" s="64"/>
      <c r="F29" s="82"/>
    </row>
    <row r="30" spans="4:6" ht="15">
      <c r="D30" s="64"/>
      <c r="E30" s="64"/>
      <c r="F30" s="82"/>
    </row>
    <row r="34" spans="1:7" ht="15">
      <c r="A34" s="51"/>
      <c r="B34" s="51"/>
      <c r="C34" s="51"/>
      <c r="D34" s="51"/>
      <c r="E34" s="51"/>
      <c r="F34" s="53"/>
      <c r="G34" s="51"/>
    </row>
    <row r="39" spans="4:6" ht="15">
      <c r="D39" s="51"/>
      <c r="E39" s="51"/>
      <c r="F39" s="53"/>
    </row>
    <row r="40" spans="4:6" ht="15">
      <c r="D40" s="51"/>
      <c r="E40" s="51"/>
      <c r="F40" s="53"/>
    </row>
    <row r="41" spans="4:6" ht="15">
      <c r="D41" s="51"/>
      <c r="E41" s="51"/>
      <c r="F41" s="53"/>
    </row>
    <row r="43" spans="1:6" ht="15">
      <c r="A43" s="51"/>
      <c r="B43" s="51"/>
      <c r="C43" s="51"/>
      <c r="D43" s="51"/>
      <c r="E43" s="51"/>
      <c r="F43" s="53"/>
    </row>
    <row r="47" spans="4:6" ht="15">
      <c r="D47" s="51"/>
      <c r="E47" s="51"/>
      <c r="F47" s="53"/>
    </row>
    <row r="48" spans="4:6" ht="15">
      <c r="D48" s="51"/>
      <c r="E48" s="51"/>
      <c r="F48" s="53"/>
    </row>
    <row r="54" spans="4:6" ht="15">
      <c r="D54" s="51"/>
      <c r="E54" s="51"/>
      <c r="F54" s="53"/>
    </row>
    <row r="59" spans="4:6" ht="15">
      <c r="D59" s="51"/>
      <c r="E59" s="51"/>
      <c r="F59" s="53"/>
    </row>
    <row r="60" spans="7:8" ht="15">
      <c r="G60" s="51"/>
      <c r="H60" s="51"/>
    </row>
  </sheetData>
  <sheetProtection/>
  <mergeCells count="12">
    <mergeCell ref="A11:E11"/>
    <mergeCell ref="A12:E12"/>
    <mergeCell ref="F12:F16"/>
    <mergeCell ref="B13:B14"/>
    <mergeCell ref="A18:F18"/>
    <mergeCell ref="A19:E19"/>
    <mergeCell ref="A4:F4"/>
    <mergeCell ref="A8:A9"/>
    <mergeCell ref="B8:C8"/>
    <mergeCell ref="D8:D9"/>
    <mergeCell ref="E8:E9"/>
    <mergeCell ref="F8:F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J63"/>
  <sheetViews>
    <sheetView view="pageBreakPreview" zoomScale="90" zoomScaleSheetLayoutView="90" zoomScalePageLayoutView="0" workbookViewId="0" topLeftCell="A1">
      <selection activeCell="M21" sqref="M21"/>
    </sheetView>
  </sheetViews>
  <sheetFormatPr defaultColWidth="9.140625" defaultRowHeight="15"/>
  <cols>
    <col min="1" max="1" width="36.140625" style="119" customWidth="1"/>
    <col min="2" max="2" width="14.57421875" style="119" customWidth="1"/>
    <col min="3" max="3" width="11.57421875" style="119" customWidth="1"/>
    <col min="4" max="4" width="15.7109375" style="119" customWidth="1"/>
    <col min="5" max="5" width="17.28125" style="119" customWidth="1"/>
    <col min="6" max="6" width="18.57421875" style="117" customWidth="1"/>
    <col min="7" max="7" width="11.28125" style="118" customWidth="1"/>
    <col min="8" max="16384" width="9.140625" style="119" customWidth="1"/>
  </cols>
  <sheetData>
    <row r="1" spans="6:7" s="110" customFormat="1" ht="15">
      <c r="F1" s="111"/>
      <c r="G1" s="112"/>
    </row>
    <row r="2" spans="6:7" s="110" customFormat="1" ht="15">
      <c r="F2" s="113"/>
      <c r="G2" s="112"/>
    </row>
    <row r="3" spans="6:7" s="110" customFormat="1" ht="15">
      <c r="F3" s="113"/>
      <c r="G3" s="112"/>
    </row>
    <row r="4" spans="1:10" s="110" customFormat="1" ht="65.25" customHeight="1">
      <c r="A4" s="219" t="s">
        <v>75</v>
      </c>
      <c r="B4" s="219"/>
      <c r="C4" s="219"/>
      <c r="D4" s="219"/>
      <c r="E4" s="219"/>
      <c r="F4" s="219"/>
      <c r="G4" s="115"/>
      <c r="H4" s="114"/>
      <c r="I4" s="114"/>
      <c r="J4" s="114"/>
    </row>
    <row r="7" spans="1:5" ht="11.25" customHeight="1">
      <c r="A7" s="116"/>
      <c r="B7" s="116"/>
      <c r="C7" s="116"/>
      <c r="D7" s="116"/>
      <c r="E7" s="116"/>
    </row>
    <row r="8" spans="1:7" s="122" customFormat="1" ht="33" customHeight="1">
      <c r="A8" s="220" t="s">
        <v>43</v>
      </c>
      <c r="B8" s="220" t="s">
        <v>23</v>
      </c>
      <c r="C8" s="220"/>
      <c r="D8" s="220" t="s">
        <v>44</v>
      </c>
      <c r="E8" s="220" t="s">
        <v>45</v>
      </c>
      <c r="F8" s="221" t="s">
        <v>6</v>
      </c>
      <c r="G8" s="121"/>
    </row>
    <row r="9" spans="1:7" s="122" customFormat="1" ht="31.5" customHeight="1">
      <c r="A9" s="220"/>
      <c r="B9" s="120" t="s">
        <v>19</v>
      </c>
      <c r="C9" s="120" t="s">
        <v>3</v>
      </c>
      <c r="D9" s="220"/>
      <c r="E9" s="220"/>
      <c r="F9" s="221"/>
      <c r="G9" s="121"/>
    </row>
    <row r="10" spans="1:7" s="125" customFormat="1" ht="12" customHeight="1">
      <c r="A10" s="120">
        <v>1</v>
      </c>
      <c r="B10" s="120">
        <v>2</v>
      </c>
      <c r="C10" s="120">
        <v>3</v>
      </c>
      <c r="D10" s="120">
        <v>4</v>
      </c>
      <c r="E10" s="120" t="s">
        <v>46</v>
      </c>
      <c r="F10" s="123">
        <v>6</v>
      </c>
      <c r="G10" s="124"/>
    </row>
    <row r="11" spans="1:7" ht="79.5" customHeight="1" hidden="1">
      <c r="A11" s="222" t="s">
        <v>71</v>
      </c>
      <c r="B11" s="222"/>
      <c r="C11" s="222"/>
      <c r="D11" s="222"/>
      <c r="E11" s="222"/>
      <c r="F11" s="126" t="s">
        <v>72</v>
      </c>
      <c r="G11" s="127"/>
    </row>
    <row r="12" spans="1:7" ht="19.5" customHeight="1">
      <c r="A12" s="223" t="s">
        <v>76</v>
      </c>
      <c r="B12" s="223"/>
      <c r="C12" s="223"/>
      <c r="D12" s="223"/>
      <c r="E12" s="223"/>
      <c r="F12" s="224" t="s">
        <v>77</v>
      </c>
      <c r="G12" s="127"/>
    </row>
    <row r="13" spans="1:7" ht="121.5" customHeight="1">
      <c r="A13" s="128" t="s">
        <v>78</v>
      </c>
      <c r="B13" s="129" t="s">
        <v>31</v>
      </c>
      <c r="C13" s="130">
        <v>0.03</v>
      </c>
      <c r="D13" s="131">
        <v>76.51</v>
      </c>
      <c r="E13" s="132">
        <f>C13*D13</f>
        <v>2.2953</v>
      </c>
      <c r="F13" s="224"/>
      <c r="G13" s="133">
        <f>C13*D13</f>
        <v>2.2953</v>
      </c>
    </row>
    <row r="14" spans="1:7" ht="31.5" customHeight="1">
      <c r="A14" s="225" t="s">
        <v>32</v>
      </c>
      <c r="B14" s="225"/>
      <c r="C14" s="225"/>
      <c r="D14" s="225"/>
      <c r="E14" s="225"/>
      <c r="F14" s="224"/>
      <c r="G14" s="133">
        <f aca="true" t="shared" si="0" ref="G14:G19">C14*D14</f>
        <v>0</v>
      </c>
    </row>
    <row r="15" spans="1:7" ht="94.5" customHeight="1">
      <c r="A15" s="134" t="s">
        <v>33</v>
      </c>
      <c r="B15" s="129" t="s">
        <v>34</v>
      </c>
      <c r="C15" s="130">
        <v>1.8</v>
      </c>
      <c r="D15" s="131">
        <f>D13</f>
        <v>76.51</v>
      </c>
      <c r="E15" s="132">
        <v>137.72</v>
      </c>
      <c r="F15" s="224"/>
      <c r="G15" s="133">
        <f t="shared" si="0"/>
        <v>137.71800000000002</v>
      </c>
    </row>
    <row r="16" spans="1:7" ht="60">
      <c r="A16" s="134" t="s">
        <v>35</v>
      </c>
      <c r="B16" s="129" t="s">
        <v>34</v>
      </c>
      <c r="C16" s="130">
        <v>0.6</v>
      </c>
      <c r="D16" s="131">
        <f>D15</f>
        <v>76.51</v>
      </c>
      <c r="E16" s="132">
        <v>45.91</v>
      </c>
      <c r="F16" s="224"/>
      <c r="G16" s="133">
        <f t="shared" si="0"/>
        <v>45.906</v>
      </c>
    </row>
    <row r="17" spans="1:7" ht="94.5" customHeight="1">
      <c r="A17" s="134" t="s">
        <v>36</v>
      </c>
      <c r="B17" s="129" t="s">
        <v>34</v>
      </c>
      <c r="C17" s="130">
        <v>0.1</v>
      </c>
      <c r="D17" s="131">
        <f>D15</f>
        <v>76.51</v>
      </c>
      <c r="E17" s="132">
        <v>7.65</v>
      </c>
      <c r="F17" s="224"/>
      <c r="G17" s="133">
        <f t="shared" si="0"/>
        <v>7.651000000000001</v>
      </c>
    </row>
    <row r="18" spans="1:7" ht="60">
      <c r="A18" s="134" t="s">
        <v>37</v>
      </c>
      <c r="B18" s="129" t="s">
        <v>34</v>
      </c>
      <c r="C18" s="130">
        <v>0.03</v>
      </c>
      <c r="D18" s="131">
        <f>D16</f>
        <v>76.51</v>
      </c>
      <c r="E18" s="132">
        <v>2.3</v>
      </c>
      <c r="F18" s="224"/>
      <c r="G18" s="133">
        <f t="shared" si="0"/>
        <v>2.2953</v>
      </c>
    </row>
    <row r="19" spans="1:7" ht="45">
      <c r="A19" s="128" t="s">
        <v>38</v>
      </c>
      <c r="B19" s="129" t="s">
        <v>39</v>
      </c>
      <c r="C19" s="130">
        <v>0.5</v>
      </c>
      <c r="D19" s="131">
        <f>D17</f>
        <v>76.51</v>
      </c>
      <c r="E19" s="132">
        <v>38.26</v>
      </c>
      <c r="F19" s="224"/>
      <c r="G19" s="133">
        <f t="shared" si="0"/>
        <v>38.255</v>
      </c>
    </row>
    <row r="20" spans="1:6" ht="18.75" customHeight="1">
      <c r="A20" s="135"/>
      <c r="B20" s="135"/>
      <c r="C20" s="135"/>
      <c r="D20" s="74"/>
      <c r="E20" s="75"/>
      <c r="F20" s="136"/>
    </row>
    <row r="21" spans="1:7" s="138" customFormat="1" ht="36" customHeight="1">
      <c r="A21" s="226"/>
      <c r="B21" s="226"/>
      <c r="C21" s="226"/>
      <c r="D21" s="226"/>
      <c r="E21" s="226"/>
      <c r="F21" s="226"/>
      <c r="G21" s="137"/>
    </row>
    <row r="22" spans="1:7" s="138" customFormat="1" ht="15">
      <c r="A22" s="227"/>
      <c r="B22" s="227"/>
      <c r="C22" s="227"/>
      <c r="D22" s="227"/>
      <c r="E22" s="227"/>
      <c r="F22" s="139"/>
      <c r="G22" s="137"/>
    </row>
    <row r="23" spans="1:7" s="138" customFormat="1" ht="15">
      <c r="A23" s="140"/>
      <c r="D23" s="141"/>
      <c r="E23" s="141"/>
      <c r="F23" s="142"/>
      <c r="G23" s="137"/>
    </row>
    <row r="24" spans="4:7" s="138" customFormat="1" ht="15">
      <c r="D24" s="141"/>
      <c r="E24" s="141"/>
      <c r="F24" s="142"/>
      <c r="G24" s="137"/>
    </row>
    <row r="25" spans="4:7" s="138" customFormat="1" ht="15">
      <c r="D25" s="141"/>
      <c r="E25" s="141"/>
      <c r="F25" s="142"/>
      <c r="G25" s="137"/>
    </row>
    <row r="26" spans="1:6" ht="15">
      <c r="A26" s="138"/>
      <c r="D26" s="143"/>
      <c r="E26" s="143"/>
      <c r="F26" s="144"/>
    </row>
    <row r="27" spans="1:6" ht="15">
      <c r="A27" s="138"/>
      <c r="D27" s="143"/>
      <c r="E27" s="143"/>
      <c r="F27" s="144"/>
    </row>
    <row r="28" spans="1:6" ht="15">
      <c r="A28" s="138"/>
      <c r="D28" s="143"/>
      <c r="E28" s="143"/>
      <c r="F28" s="144"/>
    </row>
    <row r="29" spans="4:6" ht="15">
      <c r="D29" s="143"/>
      <c r="E29" s="143"/>
      <c r="F29" s="144"/>
    </row>
    <row r="30" spans="4:6" ht="15">
      <c r="D30" s="143"/>
      <c r="E30" s="143"/>
      <c r="F30" s="144"/>
    </row>
    <row r="31" spans="4:6" ht="15">
      <c r="D31" s="143"/>
      <c r="E31" s="143"/>
      <c r="F31" s="144"/>
    </row>
    <row r="32" spans="4:6" ht="15">
      <c r="D32" s="143"/>
      <c r="E32" s="143"/>
      <c r="F32" s="144"/>
    </row>
    <row r="33" spans="4:6" ht="15">
      <c r="D33" s="143"/>
      <c r="E33" s="143"/>
      <c r="F33" s="144"/>
    </row>
    <row r="37" spans="1:7" ht="15">
      <c r="A37" s="110"/>
      <c r="B37" s="110"/>
      <c r="C37" s="110"/>
      <c r="D37" s="110"/>
      <c r="E37" s="110"/>
      <c r="F37" s="113"/>
      <c r="G37" s="112"/>
    </row>
    <row r="42" spans="4:6" ht="15">
      <c r="D42" s="110"/>
      <c r="E42" s="110"/>
      <c r="F42" s="113"/>
    </row>
    <row r="43" spans="4:6" ht="15">
      <c r="D43" s="110"/>
      <c r="E43" s="110"/>
      <c r="F43" s="113"/>
    </row>
    <row r="44" spans="4:6" ht="15">
      <c r="D44" s="110"/>
      <c r="E44" s="110"/>
      <c r="F44" s="113"/>
    </row>
    <row r="46" spans="1:6" ht="15">
      <c r="A46" s="110"/>
      <c r="B46" s="110"/>
      <c r="C46" s="110"/>
      <c r="D46" s="110"/>
      <c r="E46" s="110"/>
      <c r="F46" s="113"/>
    </row>
    <row r="50" spans="4:6" ht="15">
      <c r="D50" s="110"/>
      <c r="E50" s="110"/>
      <c r="F50" s="113"/>
    </row>
    <row r="51" spans="4:6" ht="15">
      <c r="D51" s="110"/>
      <c r="E51" s="110"/>
      <c r="F51" s="113"/>
    </row>
    <row r="57" spans="4:6" ht="15">
      <c r="D57" s="110"/>
      <c r="E57" s="110"/>
      <c r="F57" s="113"/>
    </row>
    <row r="62" spans="4:6" ht="15">
      <c r="D62" s="110"/>
      <c r="E62" s="110"/>
      <c r="F62" s="113"/>
    </row>
    <row r="63" spans="7:8" ht="15">
      <c r="G63" s="112"/>
      <c r="H63" s="110"/>
    </row>
  </sheetData>
  <sheetProtection/>
  <mergeCells count="12">
    <mergeCell ref="A11:E11"/>
    <mergeCell ref="A12:E12"/>
    <mergeCell ref="F12:F19"/>
    <mergeCell ref="A14:E14"/>
    <mergeCell ref="A21:F21"/>
    <mergeCell ref="A22:E22"/>
    <mergeCell ref="A4:F4"/>
    <mergeCell ref="A8:A9"/>
    <mergeCell ref="B8:C8"/>
    <mergeCell ref="D8:D9"/>
    <mergeCell ref="E8:E9"/>
    <mergeCell ref="F8:F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00"/>
  </sheetPr>
  <dimension ref="A1:IV59"/>
  <sheetViews>
    <sheetView view="pageBreakPreview" zoomScale="80" zoomScaleSheetLayoutView="80" zoomScalePageLayoutView="0" workbookViewId="0" topLeftCell="A1">
      <selection activeCell="J22" sqref="J22"/>
    </sheetView>
  </sheetViews>
  <sheetFormatPr defaultColWidth="9.140625" defaultRowHeight="15"/>
  <cols>
    <col min="1" max="1" width="41.00390625" style="55" customWidth="1"/>
    <col min="2" max="2" width="11.57421875" style="55" customWidth="1"/>
    <col min="3" max="3" width="19.421875" style="55" customWidth="1"/>
    <col min="4" max="4" width="16.421875" style="55" customWidth="1"/>
    <col min="5" max="5" width="23.140625" style="55" customWidth="1"/>
    <col min="6" max="6" width="18.57421875" style="56" customWidth="1"/>
    <col min="7" max="7" width="11.28125" style="55" customWidth="1"/>
    <col min="8" max="16384" width="9.140625" style="55" customWidth="1"/>
  </cols>
  <sheetData>
    <row r="1" spans="1:256" ht="15">
      <c r="A1" s="51"/>
      <c r="B1" s="51"/>
      <c r="C1" s="51"/>
      <c r="D1" s="51"/>
      <c r="E1" s="51"/>
      <c r="F1" s="52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  <c r="IC1" s="51"/>
      <c r="ID1" s="51"/>
      <c r="IE1" s="51"/>
      <c r="IF1" s="51"/>
      <c r="IG1" s="51"/>
      <c r="IH1" s="51"/>
      <c r="II1" s="51"/>
      <c r="IJ1" s="51"/>
      <c r="IK1" s="51"/>
      <c r="IL1" s="51"/>
      <c r="IM1" s="51"/>
      <c r="IN1" s="51"/>
      <c r="IO1" s="51"/>
      <c r="IP1" s="51"/>
      <c r="IQ1" s="51"/>
      <c r="IR1" s="51"/>
      <c r="IS1" s="51"/>
      <c r="IT1" s="51"/>
      <c r="IU1" s="51"/>
      <c r="IV1" s="51"/>
    </row>
    <row r="2" spans="1:256" ht="15">
      <c r="A2" s="51"/>
      <c r="B2" s="51"/>
      <c r="C2" s="51"/>
      <c r="D2" s="51"/>
      <c r="E2" s="51"/>
      <c r="F2" s="53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  <c r="IP2" s="51"/>
      <c r="IQ2" s="51"/>
      <c r="IR2" s="51"/>
      <c r="IS2" s="51"/>
      <c r="IT2" s="51"/>
      <c r="IU2" s="51"/>
      <c r="IV2" s="51"/>
    </row>
    <row r="3" spans="1:256" ht="15">
      <c r="A3" s="51"/>
      <c r="B3" s="51"/>
      <c r="C3" s="51"/>
      <c r="D3" s="51"/>
      <c r="E3" s="51"/>
      <c r="F3" s="53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  <c r="IJ3" s="51"/>
      <c r="IK3" s="51"/>
      <c r="IL3" s="51"/>
      <c r="IM3" s="51"/>
      <c r="IN3" s="51"/>
      <c r="IO3" s="51"/>
      <c r="IP3" s="51"/>
      <c r="IQ3" s="51"/>
      <c r="IR3" s="51"/>
      <c r="IS3" s="51"/>
      <c r="IT3" s="51"/>
      <c r="IU3" s="51"/>
      <c r="IV3" s="51"/>
    </row>
    <row r="4" spans="1:256" ht="46.5" customHeight="1">
      <c r="A4" s="207" t="s">
        <v>56</v>
      </c>
      <c r="B4" s="207"/>
      <c r="C4" s="207"/>
      <c r="D4" s="207"/>
      <c r="E4" s="207"/>
      <c r="F4" s="207"/>
      <c r="G4" s="54"/>
      <c r="H4" s="54"/>
      <c r="I4" s="54"/>
      <c r="J4" s="54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  <c r="IQ4" s="51"/>
      <c r="IR4" s="51"/>
      <c r="IS4" s="51"/>
      <c r="IT4" s="51"/>
      <c r="IU4" s="51"/>
      <c r="IV4" s="51"/>
    </row>
    <row r="7" spans="1:5" ht="15">
      <c r="A7" s="57"/>
      <c r="B7" s="57"/>
      <c r="C7" s="57"/>
      <c r="D7" s="57"/>
      <c r="E7" s="37" t="s">
        <v>20</v>
      </c>
    </row>
    <row r="8" spans="1:256" ht="15">
      <c r="A8" s="208" t="s">
        <v>43</v>
      </c>
      <c r="B8" s="208" t="s">
        <v>23</v>
      </c>
      <c r="C8" s="208"/>
      <c r="D8" s="208" t="s">
        <v>44</v>
      </c>
      <c r="E8" s="208" t="s">
        <v>45</v>
      </c>
      <c r="F8" s="209" t="s">
        <v>6</v>
      </c>
      <c r="G8" s="59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  <c r="IR8" s="60"/>
      <c r="IS8" s="60"/>
      <c r="IT8" s="60"/>
      <c r="IU8" s="60"/>
      <c r="IV8" s="60"/>
    </row>
    <row r="9" spans="1:256" ht="31.5">
      <c r="A9" s="208"/>
      <c r="B9" s="58" t="s">
        <v>19</v>
      </c>
      <c r="C9" s="58" t="s">
        <v>3</v>
      </c>
      <c r="D9" s="208"/>
      <c r="E9" s="208"/>
      <c r="F9" s="209"/>
      <c r="G9" s="59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  <c r="IP9" s="60"/>
      <c r="IQ9" s="60"/>
      <c r="IR9" s="60"/>
      <c r="IS9" s="60"/>
      <c r="IT9" s="60"/>
      <c r="IU9" s="60"/>
      <c r="IV9" s="60"/>
    </row>
    <row r="10" spans="1:256" ht="15">
      <c r="A10" s="58">
        <v>1</v>
      </c>
      <c r="B10" s="58">
        <v>2</v>
      </c>
      <c r="C10" s="58">
        <v>3</v>
      </c>
      <c r="D10" s="58">
        <v>4</v>
      </c>
      <c r="E10" s="58" t="s">
        <v>46</v>
      </c>
      <c r="F10" s="61">
        <v>6</v>
      </c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  <c r="IR10" s="63"/>
      <c r="IS10" s="63"/>
      <c r="IT10" s="63"/>
      <c r="IU10" s="63"/>
      <c r="IV10" s="63"/>
    </row>
    <row r="11" spans="1:7" ht="15">
      <c r="A11" s="211" t="s">
        <v>47</v>
      </c>
      <c r="B11" s="212"/>
      <c r="C11" s="212"/>
      <c r="D11" s="212"/>
      <c r="E11" s="213"/>
      <c r="F11" s="214" t="s">
        <v>48</v>
      </c>
      <c r="G11" s="64"/>
    </row>
    <row r="12" spans="1:7" ht="76.5">
      <c r="A12" s="66" t="s">
        <v>49</v>
      </c>
      <c r="B12" s="228" t="s">
        <v>50</v>
      </c>
      <c r="C12" s="67">
        <v>7.014</v>
      </c>
      <c r="D12" s="68">
        <f>'[1]ЖБО'!D28</f>
        <v>73.92</v>
      </c>
      <c r="E12" s="69">
        <f>ROUND(C12*D12,2)</f>
        <v>518.47</v>
      </c>
      <c r="F12" s="214"/>
      <c r="G12" s="64"/>
    </row>
    <row r="13" spans="1:7" ht="63.75">
      <c r="A13" s="66" t="s">
        <v>51</v>
      </c>
      <c r="B13" s="216"/>
      <c r="C13" s="67">
        <v>3.178</v>
      </c>
      <c r="D13" s="68">
        <f>D12</f>
        <v>73.92</v>
      </c>
      <c r="E13" s="69">
        <f>ROUND(C13*D13,2)</f>
        <v>234.92</v>
      </c>
      <c r="F13" s="214"/>
      <c r="G13" s="64"/>
    </row>
    <row r="14" spans="1:7" ht="63.75">
      <c r="A14" s="66" t="s">
        <v>52</v>
      </c>
      <c r="B14" s="70"/>
      <c r="C14" s="67">
        <v>3.927</v>
      </c>
      <c r="D14" s="68">
        <f>D13</f>
        <v>73.92</v>
      </c>
      <c r="E14" s="69">
        <f>ROUND(C14*D14,2)</f>
        <v>290.28</v>
      </c>
      <c r="F14" s="214"/>
      <c r="G14" s="64"/>
    </row>
    <row r="15" spans="1:7" ht="75">
      <c r="A15" s="71" t="s">
        <v>53</v>
      </c>
      <c r="B15" s="72" t="s">
        <v>54</v>
      </c>
      <c r="C15" s="67" t="s">
        <v>55</v>
      </c>
      <c r="D15" s="68">
        <f>D12</f>
        <v>73.92</v>
      </c>
      <c r="E15" s="69"/>
      <c r="F15" s="214"/>
      <c r="G15" s="64"/>
    </row>
    <row r="16" spans="1:6" ht="15">
      <c r="A16" s="73"/>
      <c r="B16" s="73"/>
      <c r="C16" s="73"/>
      <c r="D16" s="74"/>
      <c r="E16" s="75"/>
      <c r="F16" s="76"/>
    </row>
    <row r="17" spans="1:256" ht="32.25" customHeight="1">
      <c r="A17" s="217" t="str">
        <f>'[1]ЖБО'!A33</f>
        <v>2. Установить плату за вывоз жидких бытовых отходов для частного сектора с.п. Полноват в размере 200,77 рублей (с учетом НДС) за 1 м3.</v>
      </c>
      <c r="B17" s="217"/>
      <c r="C17" s="217"/>
      <c r="D17" s="217"/>
      <c r="E17" s="217"/>
      <c r="F17" s="21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  <c r="HV17" s="77"/>
      <c r="HW17" s="77"/>
      <c r="HX17" s="77"/>
      <c r="HY17" s="77"/>
      <c r="HZ17" s="77"/>
      <c r="IA17" s="77"/>
      <c r="IB17" s="77"/>
      <c r="IC17" s="77"/>
      <c r="ID17" s="77"/>
      <c r="IE17" s="77"/>
      <c r="IF17" s="77"/>
      <c r="IG17" s="77"/>
      <c r="IH17" s="77"/>
      <c r="II17" s="77"/>
      <c r="IJ17" s="77"/>
      <c r="IK17" s="77"/>
      <c r="IL17" s="77"/>
      <c r="IM17" s="77"/>
      <c r="IN17" s="77"/>
      <c r="IO17" s="77"/>
      <c r="IP17" s="77"/>
      <c r="IQ17" s="77"/>
      <c r="IR17" s="77"/>
      <c r="IS17" s="77"/>
      <c r="IT17" s="77"/>
      <c r="IU17" s="77"/>
      <c r="IV17" s="77"/>
    </row>
    <row r="18" spans="1:256" ht="15">
      <c r="A18" s="218"/>
      <c r="B18" s="218"/>
      <c r="C18" s="218"/>
      <c r="D18" s="218"/>
      <c r="E18" s="218"/>
      <c r="F18" s="78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  <c r="HN18" s="77"/>
      <c r="HO18" s="77"/>
      <c r="HP18" s="77"/>
      <c r="HQ18" s="77"/>
      <c r="HR18" s="77"/>
      <c r="HS18" s="77"/>
      <c r="HT18" s="77"/>
      <c r="HU18" s="77"/>
      <c r="HV18" s="77"/>
      <c r="HW18" s="77"/>
      <c r="HX18" s="77"/>
      <c r="HY18" s="77"/>
      <c r="HZ18" s="77"/>
      <c r="IA18" s="77"/>
      <c r="IB18" s="77"/>
      <c r="IC18" s="77"/>
      <c r="ID18" s="77"/>
      <c r="IE18" s="77"/>
      <c r="IF18" s="77"/>
      <c r="IG18" s="77"/>
      <c r="IH18" s="77"/>
      <c r="II18" s="77"/>
      <c r="IJ18" s="77"/>
      <c r="IK18" s="77"/>
      <c r="IL18" s="77"/>
      <c r="IM18" s="77"/>
      <c r="IN18" s="77"/>
      <c r="IO18" s="77"/>
      <c r="IP18" s="77"/>
      <c r="IQ18" s="77"/>
      <c r="IR18" s="77"/>
      <c r="IS18" s="77"/>
      <c r="IT18" s="77"/>
      <c r="IU18" s="77"/>
      <c r="IV18" s="77"/>
    </row>
    <row r="19" spans="1:256" ht="15">
      <c r="A19" s="79"/>
      <c r="B19" s="77"/>
      <c r="C19" s="77"/>
      <c r="D19" s="80"/>
      <c r="E19" s="80"/>
      <c r="F19" s="81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  <c r="HK19" s="77"/>
      <c r="HL19" s="77"/>
      <c r="HM19" s="77"/>
      <c r="HN19" s="77"/>
      <c r="HO19" s="77"/>
      <c r="HP19" s="77"/>
      <c r="HQ19" s="77"/>
      <c r="HR19" s="77"/>
      <c r="HS19" s="77"/>
      <c r="HT19" s="77"/>
      <c r="HU19" s="77"/>
      <c r="HV19" s="77"/>
      <c r="HW19" s="77"/>
      <c r="HX19" s="77"/>
      <c r="HY19" s="77"/>
      <c r="HZ19" s="77"/>
      <c r="IA19" s="77"/>
      <c r="IB19" s="77"/>
      <c r="IC19" s="77"/>
      <c r="ID19" s="77"/>
      <c r="IE19" s="77"/>
      <c r="IF19" s="77"/>
      <c r="IG19" s="77"/>
      <c r="IH19" s="77"/>
      <c r="II19" s="77"/>
      <c r="IJ19" s="77"/>
      <c r="IK19" s="77"/>
      <c r="IL19" s="77"/>
      <c r="IM19" s="77"/>
      <c r="IN19" s="77"/>
      <c r="IO19" s="77"/>
      <c r="IP19" s="77"/>
      <c r="IQ19" s="77"/>
      <c r="IR19" s="77"/>
      <c r="IS19" s="77"/>
      <c r="IT19" s="77"/>
      <c r="IU19" s="77"/>
      <c r="IV19" s="77"/>
    </row>
    <row r="20" spans="1:256" ht="15">
      <c r="A20" s="77"/>
      <c r="B20" s="77"/>
      <c r="C20" s="77"/>
      <c r="D20" s="80"/>
      <c r="E20" s="80"/>
      <c r="F20" s="81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  <c r="HV20" s="77"/>
      <c r="HW20" s="77"/>
      <c r="HX20" s="77"/>
      <c r="HY20" s="77"/>
      <c r="HZ20" s="77"/>
      <c r="IA20" s="77"/>
      <c r="IB20" s="77"/>
      <c r="IC20" s="77"/>
      <c r="ID20" s="77"/>
      <c r="IE20" s="77"/>
      <c r="IF20" s="77"/>
      <c r="IG20" s="77"/>
      <c r="IH20" s="77"/>
      <c r="II20" s="77"/>
      <c r="IJ20" s="77"/>
      <c r="IK20" s="77"/>
      <c r="IL20" s="77"/>
      <c r="IM20" s="77"/>
      <c r="IN20" s="77"/>
      <c r="IO20" s="77"/>
      <c r="IP20" s="77"/>
      <c r="IQ20" s="77"/>
      <c r="IR20" s="77"/>
      <c r="IS20" s="77"/>
      <c r="IT20" s="77"/>
      <c r="IU20" s="77"/>
      <c r="IV20" s="77"/>
    </row>
    <row r="21" spans="1:256" ht="15">
      <c r="A21" s="77"/>
      <c r="B21" s="77"/>
      <c r="C21" s="77"/>
      <c r="D21" s="80"/>
      <c r="E21" s="80"/>
      <c r="F21" s="81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  <c r="FO21" s="77"/>
      <c r="FP21" s="77"/>
      <c r="FQ21" s="77"/>
      <c r="FR21" s="77"/>
      <c r="FS21" s="77"/>
      <c r="FT21" s="77"/>
      <c r="FU21" s="77"/>
      <c r="FV21" s="77"/>
      <c r="FW21" s="77"/>
      <c r="FX21" s="77"/>
      <c r="FY21" s="77"/>
      <c r="FZ21" s="77"/>
      <c r="GA21" s="77"/>
      <c r="GB21" s="77"/>
      <c r="GC21" s="77"/>
      <c r="GD21" s="77"/>
      <c r="GE21" s="77"/>
      <c r="GF21" s="77"/>
      <c r="GG21" s="77"/>
      <c r="GH21" s="77"/>
      <c r="GI21" s="77"/>
      <c r="GJ21" s="77"/>
      <c r="GK21" s="77"/>
      <c r="GL21" s="77"/>
      <c r="GM21" s="77"/>
      <c r="GN21" s="77"/>
      <c r="GO21" s="77"/>
      <c r="GP21" s="77"/>
      <c r="GQ21" s="77"/>
      <c r="GR21" s="77"/>
      <c r="GS21" s="77"/>
      <c r="GT21" s="77"/>
      <c r="GU21" s="77"/>
      <c r="GV21" s="77"/>
      <c r="GW21" s="77"/>
      <c r="GX21" s="77"/>
      <c r="GY21" s="77"/>
      <c r="GZ21" s="77"/>
      <c r="HA21" s="77"/>
      <c r="HB21" s="77"/>
      <c r="HC21" s="77"/>
      <c r="HD21" s="77"/>
      <c r="HE21" s="77"/>
      <c r="HF21" s="77"/>
      <c r="HG21" s="77"/>
      <c r="HH21" s="77"/>
      <c r="HI21" s="77"/>
      <c r="HJ21" s="77"/>
      <c r="HK21" s="77"/>
      <c r="HL21" s="77"/>
      <c r="HM21" s="77"/>
      <c r="HN21" s="77"/>
      <c r="HO21" s="77"/>
      <c r="HP21" s="77"/>
      <c r="HQ21" s="77"/>
      <c r="HR21" s="77"/>
      <c r="HS21" s="77"/>
      <c r="HT21" s="77"/>
      <c r="HU21" s="77"/>
      <c r="HV21" s="77"/>
      <c r="HW21" s="77"/>
      <c r="HX21" s="77"/>
      <c r="HY21" s="77"/>
      <c r="HZ21" s="77"/>
      <c r="IA21" s="77"/>
      <c r="IB21" s="77"/>
      <c r="IC21" s="77"/>
      <c r="ID21" s="77"/>
      <c r="IE21" s="77"/>
      <c r="IF21" s="77"/>
      <c r="IG21" s="77"/>
      <c r="IH21" s="77"/>
      <c r="II21" s="77"/>
      <c r="IJ21" s="77"/>
      <c r="IK21" s="77"/>
      <c r="IL21" s="77"/>
      <c r="IM21" s="77"/>
      <c r="IN21" s="77"/>
      <c r="IO21" s="77"/>
      <c r="IP21" s="77"/>
      <c r="IQ21" s="77"/>
      <c r="IR21" s="77"/>
      <c r="IS21" s="77"/>
      <c r="IT21" s="77"/>
      <c r="IU21" s="77"/>
      <c r="IV21" s="77"/>
    </row>
    <row r="22" spans="1:6" ht="15">
      <c r="A22" s="77"/>
      <c r="D22" s="64"/>
      <c r="E22" s="64"/>
      <c r="F22" s="82"/>
    </row>
    <row r="23" spans="1:6" ht="15">
      <c r="A23" s="77"/>
      <c r="D23" s="64"/>
      <c r="E23" s="64"/>
      <c r="F23" s="82"/>
    </row>
    <row r="24" spans="1:6" ht="15">
      <c r="A24" s="77"/>
      <c r="D24" s="64"/>
      <c r="E24" s="64"/>
      <c r="F24" s="82"/>
    </row>
    <row r="25" spans="4:6" ht="15">
      <c r="D25" s="64"/>
      <c r="E25" s="64"/>
      <c r="F25" s="82"/>
    </row>
    <row r="26" spans="4:6" ht="15">
      <c r="D26" s="64"/>
      <c r="E26" s="64"/>
      <c r="F26" s="82"/>
    </row>
    <row r="27" spans="4:6" ht="15">
      <c r="D27" s="64"/>
      <c r="E27" s="64"/>
      <c r="F27" s="82"/>
    </row>
    <row r="28" spans="4:6" ht="15">
      <c r="D28" s="64"/>
      <c r="E28" s="64"/>
      <c r="F28" s="82"/>
    </row>
    <row r="29" spans="4:6" ht="15">
      <c r="D29" s="64"/>
      <c r="E29" s="64"/>
      <c r="F29" s="82"/>
    </row>
    <row r="33" spans="1:7" ht="15">
      <c r="A33" s="51"/>
      <c r="B33" s="51"/>
      <c r="C33" s="51"/>
      <c r="D33" s="51"/>
      <c r="E33" s="51"/>
      <c r="F33" s="53"/>
      <c r="G33" s="51"/>
    </row>
    <row r="38" spans="4:6" ht="15">
      <c r="D38" s="51"/>
      <c r="E38" s="51"/>
      <c r="F38" s="53"/>
    </row>
    <row r="39" spans="4:6" ht="15">
      <c r="D39" s="51"/>
      <c r="E39" s="51"/>
      <c r="F39" s="53"/>
    </row>
    <row r="40" spans="4:6" ht="15">
      <c r="D40" s="51"/>
      <c r="E40" s="51"/>
      <c r="F40" s="53"/>
    </row>
    <row r="42" spans="1:6" ht="15">
      <c r="A42" s="51"/>
      <c r="B42" s="51"/>
      <c r="C42" s="51"/>
      <c r="D42" s="51"/>
      <c r="E42" s="51"/>
      <c r="F42" s="53"/>
    </row>
    <row r="46" spans="4:6" ht="15">
      <c r="D46" s="51"/>
      <c r="E46" s="51"/>
      <c r="F46" s="53"/>
    </row>
    <row r="47" spans="4:6" ht="15">
      <c r="D47" s="51"/>
      <c r="E47" s="51"/>
      <c r="F47" s="53"/>
    </row>
    <row r="53" spans="4:6" ht="15">
      <c r="D53" s="51"/>
      <c r="E53" s="51"/>
      <c r="F53" s="53"/>
    </row>
    <row r="58" spans="4:6" ht="15">
      <c r="D58" s="51"/>
      <c r="E58" s="51"/>
      <c r="F58" s="53"/>
    </row>
    <row r="59" spans="7:8" ht="15">
      <c r="G59" s="51"/>
      <c r="H59" s="51"/>
    </row>
  </sheetData>
  <sheetProtection/>
  <mergeCells count="11">
    <mergeCell ref="A11:E11"/>
    <mergeCell ref="F11:F15"/>
    <mergeCell ref="B12:B13"/>
    <mergeCell ref="A17:F17"/>
    <mergeCell ref="A18:E18"/>
    <mergeCell ref="A4:F4"/>
    <mergeCell ref="A8:A9"/>
    <mergeCell ref="B8:C8"/>
    <mergeCell ref="D8:D9"/>
    <mergeCell ref="E8:E9"/>
    <mergeCell ref="F8:F9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66FF33"/>
  </sheetPr>
  <dimension ref="A1:J45"/>
  <sheetViews>
    <sheetView tabSelected="1" view="pageBreakPreview" zoomScale="90" zoomScaleSheetLayoutView="90" zoomScalePageLayoutView="0" workbookViewId="0" topLeftCell="A1">
      <selection activeCell="M17" sqref="M17"/>
    </sheetView>
  </sheetViews>
  <sheetFormatPr defaultColWidth="8.8515625" defaultRowHeight="15"/>
  <cols>
    <col min="1" max="1" width="40.28125" style="1" customWidth="1"/>
    <col min="2" max="2" width="15.140625" style="1" customWidth="1"/>
    <col min="3" max="3" width="11.57421875" style="1" customWidth="1"/>
    <col min="4" max="4" width="14.8515625" style="1" customWidth="1"/>
    <col min="5" max="5" width="15.28125" style="1" customWidth="1"/>
    <col min="6" max="6" width="21.140625" style="1" customWidth="1"/>
    <col min="7" max="16384" width="8.8515625" style="1" customWidth="1"/>
  </cols>
  <sheetData>
    <row r="1" spans="1:9" ht="15.75">
      <c r="A1" s="145"/>
      <c r="B1" s="146"/>
      <c r="C1" s="147"/>
      <c r="D1" s="232"/>
      <c r="E1" s="232"/>
      <c r="F1" s="232"/>
      <c r="G1" s="148"/>
      <c r="H1" s="146"/>
      <c r="I1" s="148"/>
    </row>
    <row r="2" spans="1:9" ht="15.75">
      <c r="A2" s="149"/>
      <c r="B2" s="150"/>
      <c r="C2" s="151"/>
      <c r="D2" s="151"/>
      <c r="E2" s="150"/>
      <c r="F2" s="150"/>
      <c r="G2" s="150"/>
      <c r="H2" s="150"/>
      <c r="I2" s="150"/>
    </row>
    <row r="3" spans="1:5" ht="15.75">
      <c r="A3" s="152"/>
      <c r="B3" s="152"/>
      <c r="C3" s="152"/>
      <c r="D3" s="152"/>
      <c r="E3" s="152"/>
    </row>
    <row r="4" spans="1:5" ht="15.75">
      <c r="A4" s="152"/>
      <c r="B4" s="152"/>
      <c r="C4" s="152"/>
      <c r="D4" s="152"/>
      <c r="E4" s="152"/>
    </row>
    <row r="5" spans="1:5" ht="15.75">
      <c r="A5" s="153"/>
      <c r="B5" s="153"/>
      <c r="C5" s="153"/>
      <c r="D5" s="153"/>
      <c r="E5" s="153"/>
    </row>
    <row r="6" spans="1:6" ht="42.75" customHeight="1">
      <c r="A6" s="233" t="s">
        <v>68</v>
      </c>
      <c r="B6" s="233"/>
      <c r="C6" s="233"/>
      <c r="D6" s="233"/>
      <c r="E6" s="233"/>
      <c r="F6" s="233"/>
    </row>
    <row r="7" spans="1:5" ht="19.5">
      <c r="A7" s="154"/>
      <c r="B7" s="154"/>
      <c r="C7" s="154"/>
      <c r="D7" s="154"/>
      <c r="E7" s="154"/>
    </row>
    <row r="8" spans="1:7" ht="21" customHeight="1">
      <c r="A8" s="108"/>
      <c r="B8" s="169"/>
      <c r="C8" s="169"/>
      <c r="D8" s="231" t="s">
        <v>20</v>
      </c>
      <c r="E8" s="231"/>
      <c r="F8" s="231"/>
      <c r="G8" s="109"/>
    </row>
    <row r="9" spans="1:6" ht="15">
      <c r="A9" s="83"/>
      <c r="B9" s="84" t="s">
        <v>7</v>
      </c>
      <c r="C9" s="85"/>
      <c r="D9" s="83" t="s">
        <v>57</v>
      </c>
      <c r="E9" s="83" t="s">
        <v>58</v>
      </c>
      <c r="F9" s="155"/>
    </row>
    <row r="10" spans="1:6" ht="15">
      <c r="A10" s="86" t="s">
        <v>5</v>
      </c>
      <c r="B10" s="87" t="s">
        <v>4</v>
      </c>
      <c r="C10" s="88"/>
      <c r="D10" s="86" t="s">
        <v>59</v>
      </c>
      <c r="E10" s="86" t="s">
        <v>60</v>
      </c>
      <c r="F10" s="156" t="s">
        <v>6</v>
      </c>
    </row>
    <row r="11" spans="1:6" ht="15">
      <c r="A11" s="86"/>
      <c r="B11" s="89" t="s">
        <v>61</v>
      </c>
      <c r="C11" s="32" t="s">
        <v>3</v>
      </c>
      <c r="D11" s="86" t="s">
        <v>62</v>
      </c>
      <c r="E11" s="86" t="s">
        <v>63</v>
      </c>
      <c r="F11" s="157"/>
    </row>
    <row r="12" spans="1:6" ht="15">
      <c r="A12" s="90"/>
      <c r="B12" s="91" t="s">
        <v>64</v>
      </c>
      <c r="C12" s="91"/>
      <c r="D12" s="90" t="s">
        <v>65</v>
      </c>
      <c r="E12" s="90" t="s">
        <v>66</v>
      </c>
      <c r="F12" s="158"/>
    </row>
    <row r="13" spans="1:6" ht="15">
      <c r="A13" s="92">
        <v>1</v>
      </c>
      <c r="B13" s="92">
        <v>2</v>
      </c>
      <c r="C13" s="92">
        <v>3</v>
      </c>
      <c r="D13" s="92">
        <v>4</v>
      </c>
      <c r="E13" s="92">
        <v>5</v>
      </c>
      <c r="F13" s="159"/>
    </row>
    <row r="14" spans="1:6" ht="15">
      <c r="A14" s="234" t="s">
        <v>67</v>
      </c>
      <c r="B14" s="235"/>
      <c r="C14" s="235"/>
      <c r="D14" s="235"/>
      <c r="E14" s="236"/>
      <c r="F14" s="159"/>
    </row>
    <row r="15" spans="1:6" ht="15">
      <c r="A15" s="179" t="s">
        <v>1</v>
      </c>
      <c r="B15" s="237"/>
      <c r="C15" s="237"/>
      <c r="D15" s="237"/>
      <c r="E15" s="238"/>
      <c r="F15" s="159"/>
    </row>
    <row r="16" spans="1:6" ht="45.75" customHeight="1">
      <c r="A16" s="42" t="s">
        <v>30</v>
      </c>
      <c r="B16" s="43" t="s">
        <v>31</v>
      </c>
      <c r="C16" s="44">
        <v>0.03</v>
      </c>
      <c r="D16" s="93">
        <v>76.51</v>
      </c>
      <c r="E16" s="94">
        <v>2.3</v>
      </c>
      <c r="F16" s="239" t="s">
        <v>79</v>
      </c>
    </row>
    <row r="17" spans="1:6" ht="27" customHeight="1">
      <c r="A17" s="45" t="s">
        <v>32</v>
      </c>
      <c r="B17" s="95"/>
      <c r="C17" s="96"/>
      <c r="D17" s="97"/>
      <c r="E17" s="98"/>
      <c r="F17" s="240"/>
    </row>
    <row r="18" spans="1:6" ht="48" customHeight="1">
      <c r="A18" s="46" t="s">
        <v>33</v>
      </c>
      <c r="B18" s="160" t="s">
        <v>34</v>
      </c>
      <c r="C18" s="47">
        <v>1.8</v>
      </c>
      <c r="D18" s="93">
        <v>76.51</v>
      </c>
      <c r="E18" s="94">
        <v>137.72</v>
      </c>
      <c r="F18" s="240"/>
    </row>
    <row r="19" spans="1:6" ht="48.75" customHeight="1">
      <c r="A19" s="46" t="s">
        <v>35</v>
      </c>
      <c r="B19" s="160" t="s">
        <v>34</v>
      </c>
      <c r="C19" s="47">
        <v>0.6</v>
      </c>
      <c r="D19" s="93">
        <v>76.51</v>
      </c>
      <c r="E19" s="94">
        <v>45.91</v>
      </c>
      <c r="F19" s="240"/>
    </row>
    <row r="20" spans="1:6" ht="43.5" customHeight="1">
      <c r="A20" s="46" t="s">
        <v>36</v>
      </c>
      <c r="B20" s="160" t="s">
        <v>34</v>
      </c>
      <c r="C20" s="47">
        <v>0.1</v>
      </c>
      <c r="D20" s="93">
        <v>76.51</v>
      </c>
      <c r="E20" s="94">
        <v>7.65</v>
      </c>
      <c r="F20" s="240"/>
    </row>
    <row r="21" spans="1:6" ht="42.75" customHeight="1">
      <c r="A21" s="46" t="s">
        <v>37</v>
      </c>
      <c r="B21" s="160" t="s">
        <v>34</v>
      </c>
      <c r="C21" s="47">
        <v>0.03</v>
      </c>
      <c r="D21" s="93">
        <v>76.51</v>
      </c>
      <c r="E21" s="94">
        <v>2.3</v>
      </c>
      <c r="F21" s="240"/>
    </row>
    <row r="22" spans="1:6" ht="75" customHeight="1">
      <c r="A22" s="48" t="s">
        <v>38</v>
      </c>
      <c r="B22" s="43" t="s">
        <v>39</v>
      </c>
      <c r="C22" s="47">
        <v>0.5</v>
      </c>
      <c r="D22" s="93">
        <v>76.51</v>
      </c>
      <c r="E22" s="161">
        <v>38.26</v>
      </c>
      <c r="F22" s="241"/>
    </row>
    <row r="23" spans="1:6" ht="15">
      <c r="A23" s="106"/>
      <c r="B23" s="107"/>
      <c r="C23" s="107"/>
      <c r="D23" s="107"/>
      <c r="E23" s="107"/>
      <c r="F23" s="105"/>
    </row>
    <row r="24" spans="1:5" ht="15">
      <c r="A24" s="100"/>
      <c r="B24" s="101"/>
      <c r="C24" s="102"/>
      <c r="D24" s="103"/>
      <c r="E24" s="104"/>
    </row>
    <row r="25" spans="1:6" ht="15">
      <c r="A25" s="229"/>
      <c r="B25" s="230"/>
      <c r="C25" s="230"/>
      <c r="D25" s="230"/>
      <c r="E25" s="230"/>
      <c r="F25" s="230"/>
    </row>
    <row r="26" spans="1:5" ht="13.5">
      <c r="A26" s="162"/>
      <c r="B26" s="163"/>
      <c r="C26" s="104"/>
      <c r="D26" s="104"/>
      <c r="E26" s="104"/>
    </row>
    <row r="27" spans="1:5" ht="13.5">
      <c r="A27" s="162"/>
      <c r="B27" s="163"/>
      <c r="C27" s="104"/>
      <c r="D27" s="104"/>
      <c r="E27" s="104"/>
    </row>
    <row r="28" spans="1:5" ht="13.5">
      <c r="A28" s="162"/>
      <c r="B28" s="163"/>
      <c r="C28" s="104"/>
      <c r="D28" s="104"/>
      <c r="E28" s="104"/>
    </row>
    <row r="29" spans="1:5" ht="13.5">
      <c r="A29" s="162"/>
      <c r="B29" s="163"/>
      <c r="C29" s="104"/>
      <c r="D29" s="104"/>
      <c r="E29" s="104"/>
    </row>
    <row r="30" spans="1:5" ht="13.5">
      <c r="A30" s="162"/>
      <c r="B30" s="163"/>
      <c r="C30" s="104"/>
      <c r="D30" s="104"/>
      <c r="E30" s="104"/>
    </row>
    <row r="31" spans="1:5" ht="13.5">
      <c r="A31" s="162"/>
      <c r="B31" s="163"/>
      <c r="C31" s="104"/>
      <c r="D31" s="104"/>
      <c r="E31" s="104"/>
    </row>
    <row r="32" spans="1:5" ht="12.75">
      <c r="A32" s="99"/>
      <c r="B32" s="99"/>
      <c r="C32" s="99"/>
      <c r="D32" s="99"/>
      <c r="E32" s="99"/>
    </row>
    <row r="33" spans="1:5" ht="15.75">
      <c r="A33" s="164"/>
      <c r="B33" s="165"/>
      <c r="C33" s="165"/>
      <c r="D33" s="164"/>
      <c r="E33" s="165"/>
    </row>
    <row r="34" spans="1:5" ht="15.75">
      <c r="A34" s="164"/>
      <c r="B34" s="165"/>
      <c r="C34" s="165"/>
      <c r="D34" s="164"/>
      <c r="E34" s="165"/>
    </row>
    <row r="35" spans="1:5" ht="15.75">
      <c r="A35" s="164"/>
      <c r="B35" s="165"/>
      <c r="C35" s="165"/>
      <c r="D35" s="164"/>
      <c r="E35" s="165"/>
    </row>
    <row r="36" spans="1:5" ht="15.75">
      <c r="A36" s="164"/>
      <c r="B36" s="165"/>
      <c r="C36" s="165"/>
      <c r="D36" s="164"/>
      <c r="E36" s="165"/>
    </row>
    <row r="37" spans="1:5" ht="15.75">
      <c r="A37" s="164"/>
      <c r="B37" s="165"/>
      <c r="C37" s="165"/>
      <c r="D37" s="164"/>
      <c r="E37" s="165"/>
    </row>
    <row r="38" spans="1:5" ht="15.75">
      <c r="A38" s="152"/>
      <c r="B38" s="165"/>
      <c r="C38" s="165"/>
      <c r="D38" s="152"/>
      <c r="E38" s="165"/>
    </row>
    <row r="39" spans="1:5" ht="15.75">
      <c r="A39" s="164"/>
      <c r="B39" s="165"/>
      <c r="C39" s="165"/>
      <c r="D39" s="152"/>
      <c r="E39" s="165"/>
    </row>
    <row r="40" spans="1:5" ht="15.75">
      <c r="A40" s="152"/>
      <c r="B40" s="165"/>
      <c r="C40" s="165"/>
      <c r="D40" s="152"/>
      <c r="E40" s="165"/>
    </row>
    <row r="41" spans="1:5" ht="15.75">
      <c r="A41" s="152"/>
      <c r="B41" s="165"/>
      <c r="C41" s="165"/>
      <c r="D41" s="152"/>
      <c r="E41" s="165"/>
    </row>
    <row r="42" spans="1:10" ht="15.75">
      <c r="A42" s="152"/>
      <c r="B42" s="165"/>
      <c r="C42" s="165"/>
      <c r="D42" s="152"/>
      <c r="E42" s="165"/>
      <c r="G42" s="166"/>
      <c r="H42" s="167"/>
      <c r="I42" s="168"/>
      <c r="J42" s="168"/>
    </row>
    <row r="43" spans="1:5" ht="15.75">
      <c r="A43" s="152"/>
      <c r="B43" s="165"/>
      <c r="C43" s="165"/>
      <c r="D43" s="152"/>
      <c r="E43" s="165"/>
    </row>
    <row r="44" spans="1:5" ht="15.75">
      <c r="A44" s="165"/>
      <c r="B44" s="165"/>
      <c r="C44" s="165"/>
      <c r="D44" s="165"/>
      <c r="E44" s="165"/>
    </row>
    <row r="45" spans="1:5" ht="12.75">
      <c r="A45" s="99"/>
      <c r="B45" s="99"/>
      <c r="C45" s="99"/>
      <c r="D45" s="99"/>
      <c r="E45" s="99"/>
    </row>
  </sheetData>
  <sheetProtection/>
  <mergeCells count="7">
    <mergeCell ref="A25:F25"/>
    <mergeCell ref="D8:F8"/>
    <mergeCell ref="D1:F1"/>
    <mergeCell ref="A6:F6"/>
    <mergeCell ref="A14:E14"/>
    <mergeCell ref="A15:E15"/>
    <mergeCell ref="F16:F22"/>
  </mergeCells>
  <printOptions/>
  <pageMargins left="0.7" right="0.7" top="0.75" bottom="0.75" header="0.3" footer="0.3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nash_pto</dc:creator>
  <cp:keywords/>
  <dc:description/>
  <cp:lastModifiedBy>plan10</cp:lastModifiedBy>
  <cp:lastPrinted>2015-06-25T03:29:54Z</cp:lastPrinted>
  <dcterms:created xsi:type="dcterms:W3CDTF">2012-06-20T07:47:16Z</dcterms:created>
  <dcterms:modified xsi:type="dcterms:W3CDTF">2015-07-02T02:40:36Z</dcterms:modified>
  <cp:category/>
  <cp:version/>
  <cp:contentType/>
  <cp:contentStatus/>
</cp:coreProperties>
</file>