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72" activeTab="2"/>
  </bookViews>
  <sheets>
    <sheet name="инфо о тарифе" sheetId="1" r:id="rId1"/>
    <sheet name="инфо о тарифе на подкл." sheetId="2" state="hidden" r:id="rId2"/>
    <sheet name="инфо о хоз-фин" sheetId="3" r:id="rId3"/>
    <sheet name="инфо о топливе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условия договоров" sheetId="8" r:id="rId8"/>
    <sheet name="меропр.по подкл" sheetId="9" state="hidden" r:id="rId9"/>
  </sheets>
  <definedNames>
    <definedName name="_xlnm.Print_Area" localSheetId="0">'инфо о тарифе'!$A$1:$O$35</definedName>
  </definedNames>
  <calcPr fullCalcOnLoad="1"/>
</workbook>
</file>

<file path=xl/sharedStrings.xml><?xml version="1.0" encoding="utf-8"?>
<sst xmlns="http://schemas.openxmlformats.org/spreadsheetml/2006/main" count="557" uniqueCount="349">
  <si>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</si>
  <si>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</si>
  <si>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</si>
  <si>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</si>
  <si>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</si>
  <si>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</si>
  <si>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</si>
  <si>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</si>
  <si>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</si>
  <si>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</si>
  <si>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Одноставочный тариф на тепловую энергию, руб./Гкал           </t>
  </si>
  <si>
    <t xml:space="preserve">Потребители       </t>
  </si>
  <si>
    <t xml:space="preserve">Отборный пар (кг/см2)  </t>
  </si>
  <si>
    <t>Острый и</t>
  </si>
  <si>
    <t>редуци-</t>
  </si>
  <si>
    <t>рованный</t>
  </si>
  <si>
    <t xml:space="preserve">пар  </t>
  </si>
  <si>
    <t xml:space="preserve">от </t>
  </si>
  <si>
    <t>до 2,5</t>
  </si>
  <si>
    <t>до 7,0</t>
  </si>
  <si>
    <t>Свыше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</si>
  <si>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</si>
  <si>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</si>
  <si>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</si>
  <si>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</si>
  <si>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</si>
  <si>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</si>
  <si>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</si>
  <si>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</si>
  <si>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</si>
  <si>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</si>
  <si>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</si>
  <si>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</si>
  <si>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</si>
  <si>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</si>
  <si>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</si>
  <si>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</si>
  <si>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</si>
  <si>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</si>
  <si>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</si>
  <si>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</si>
  <si>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</si>
  <si>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</si>
  <si>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</si>
  <si>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</si>
  <si>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</si>
  <si>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</si>
  <si>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</si>
  <si>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</si>
  <si>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</si>
  <si>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</si>
  <si>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</si>
  <si>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</si>
  <si>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</si>
  <si>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</si>
  <si>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</si>
  <si>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</si>
  <si>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</si>
  <si>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</si>
  <si>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</si>
  <si>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</si>
  <si>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</si>
  <si>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</si>
  <si>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</si>
  <si>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</si>
  <si>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</si>
  <si>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</si>
  <si>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</si>
  <si>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</si>
  <si>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</si>
  <si>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</si>
  <si>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</si>
  <si>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</si>
  <si>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</si>
  <si>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</si>
  <si>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</si>
  <si>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</si>
  <si>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</si>
  <si>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</si>
  <si>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</si>
  <si>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</si>
  <si>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</si>
  <si>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</si>
  <si>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</si>
  <si>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</si>
  <si>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</si>
  <si>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</si>
  <si>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</si>
  <si>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</si>
  <si>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</si>
  <si>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</si>
  <si>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</si>
  <si>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</si>
  <si>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</si>
  <si>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Газ природный, в том числе                          </t>
  </si>
  <si>
    <t xml:space="preserve">Расходы на природный газ, тыс. руб.         </t>
  </si>
  <si>
    <t>Средняя цена топлива (руб./тыс. м3) с учетом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</si>
  <si>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</si>
  <si>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</si>
  <si>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</si>
  <si>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</si>
  <si>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</si>
  <si>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</si>
  <si>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</si>
  <si>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</si>
  <si>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</si>
  <si>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</si>
  <si>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</si>
  <si>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</si>
  <si>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</si>
  <si>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</si>
  <si>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</si>
  <si>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</si>
  <si>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</si>
  <si>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</si>
  <si>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</si>
  <si>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</si>
  <si>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</si>
  <si>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</si>
  <si>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</si>
  <si>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</si>
  <si>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</si>
  <si>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</si>
  <si>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</si>
  <si>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</si>
  <si>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</si>
  <si>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</si>
  <si>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</si>
  <si>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</si>
  <si>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</si>
  <si>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</si>
  <si>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</si>
  <si>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</si>
  <si>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</si>
  <si>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</si>
  <si>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</si>
  <si>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</si>
  <si>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</si>
  <si>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</si>
  <si>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</si>
  <si>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</si>
  <si>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</si>
  <si>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</si>
  <si>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</si>
  <si>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</si>
  <si>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</si>
  <si>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</si>
  <si>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</si>
  <si>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</si>
  <si>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</si>
  <si>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</si>
  <si>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</si>
  <si>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</si>
  <si>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</si>
  <si>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</si>
  <si>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</si>
  <si>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</si>
  <si>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</si>
  <si>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</si>
  <si>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</si>
  <si>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</si>
  <si>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</si>
  <si>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</si>
  <si>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</si>
  <si>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</si>
  <si>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</si>
  <si>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</si>
  <si>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</si>
  <si>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</si>
  <si>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</si>
  <si>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</si>
  <si>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</si>
  <si>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</si>
  <si>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</si>
  <si>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</si>
  <si>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</si>
  <si>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</si>
  <si>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</si>
  <si>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</si>
  <si>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</si>
  <si>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</si>
  <si>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</si>
  <si>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</si>
  <si>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</si>
  <si>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</si>
  <si>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</si>
  <si>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</si>
  <si>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</si>
  <si>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</si>
  <si>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</si>
  <si>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</si>
  <si>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</si>
  <si>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</si>
  <si>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</si>
  <si>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</si>
  <si>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</si>
  <si>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</si>
  <si>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</si>
  <si>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</si>
  <si>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</si>
  <si>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</si>
  <si>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</si>
  <si>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</si>
  <si>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</si>
  <si>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</si>
  <si>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</si>
  <si>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</si>
  <si>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</si>
  <si>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</si>
  <si>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</si>
  <si>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</si>
  <si>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</si>
  <si>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</si>
  <si>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</si>
  <si>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</si>
  <si>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</si>
  <si>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</si>
  <si>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</si>
  <si>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</si>
  <si>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</si>
  <si>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</si>
  <si>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</si>
  <si>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</si>
  <si>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</si>
  <si>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</si>
  <si>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</si>
  <si>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</si>
  <si>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</si>
  <si>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</si>
  <si>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</si>
  <si>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</si>
  <si>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>Условия публичных договоров поставок тепловой энергии,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</si>
  <si>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</si>
  <si>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</si>
  <si>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</si>
  <si>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</si>
  <si>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</si>
  <si>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</si>
  <si>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</si>
  <si>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</si>
  <si>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</si>
  <si>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</si>
  <si>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</si>
  <si>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</si>
  <si>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</si>
  <si>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</si>
  <si>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</si>
  <si>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</si>
  <si>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</si>
  <si>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</si>
  <si>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</si>
  <si>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</si>
  <si>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</si>
  <si>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</si>
  <si>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</si>
  <si>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</si>
  <si>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</si>
  <si>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Период действия принятого  тарифа</t>
  </si>
  <si>
    <t>до  13</t>
  </si>
  <si>
    <t>Горячая вода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</si>
  <si>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</si>
  <si>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</si>
  <si>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</si>
  <si>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</si>
  <si>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</si>
  <si>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</si>
  <si>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</si>
  <si>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</si>
  <si>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</si>
  <si>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</si>
  <si>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</si>
  <si>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</si>
  <si>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</si>
  <si>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</si>
  <si>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</si>
  <si>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</si>
  <si>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</si>
  <si>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</si>
  <si>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</si>
  <si>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</si>
  <si>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</si>
  <si>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</si>
  <si>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</si>
  <si>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</si>
  <si>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</si>
  <si>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</si>
  <si>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</si>
  <si>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</si>
  <si>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</si>
  <si>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</si>
  <si>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</si>
  <si>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</si>
  <si>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</si>
  <si>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</si>
  <si>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</si>
  <si>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</si>
  <si>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</si>
  <si>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</si>
  <si>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</si>
  <si>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</si>
  <si>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</si>
  <si>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</si>
  <si>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</si>
  <si>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</si>
  <si>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</si>
  <si>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</si>
  <si>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</si>
  <si>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</si>
  <si>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</si>
  <si>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</si>
  <si>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</si>
  <si>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</si>
  <si>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</si>
  <si>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 xml:space="preserve">  -</t>
  </si>
  <si>
    <t>с 01.01.2013г. по 30.06.2013г.</t>
  </si>
  <si>
    <t>с 01.07.2013г. по 31.12.2013г.</t>
  </si>
  <si>
    <t>поставщик ЗАО"Газпром межрегионгаз Север"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</si>
  <si>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</si>
  <si>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</si>
  <si>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Приказ от 08 ноября 2012 года №100-нп</t>
  </si>
  <si>
    <t>Региональная служба по тарифам Ханты-Мансийского автономного округа - Югры</t>
  </si>
  <si>
    <t>Потребители, оплачивающие производство и передачу тепловой энергии на территории сельского поселения Верхнеказымский Белоярского района</t>
  </si>
  <si>
    <t xml:space="preserve">Население (тариф указывается с учетом НДС) </t>
  </si>
  <si>
    <t>2013 год</t>
  </si>
  <si>
    <t>сельского поселения Верхнеказымский на 2013 год</t>
  </si>
  <si>
    <t>Информация об одноставочном тарифе на тепловую энергию для потребителей  на территории</t>
  </si>
  <si>
    <t xml:space="preserve">договор на оказание коммунальных услуг (бюджет)                                     договор на оказание коммунальных услуг (предприниматели) договор на оказание коммунальных услуг (общий)                    </t>
  </si>
  <si>
    <t>информация размещена на сайте www.ukekbel.ru ( раздел "иные сведения")</t>
  </si>
  <si>
    <t>Информация о расходах на топливо на 2013 год на территории сельского поселения Верхнеказымский</t>
  </si>
  <si>
    <t xml:space="preserve">оказания услуг в сфере теплоснабжения на территории </t>
  </si>
  <si>
    <t>сельского поселения Верхнеказымский</t>
  </si>
  <si>
    <t xml:space="preserve">газета "Белоярские Вести" </t>
  </si>
  <si>
    <t xml:space="preserve">ОАО"ЮКЭК-Белоярский" </t>
  </si>
  <si>
    <t>628162, Тюменская обл., г.Белоярский, 3 микрорайон, д. 27 "а"</t>
  </si>
  <si>
    <t>производство, передача и сбыт тепловой энергии</t>
  </si>
  <si>
    <t xml:space="preserve">(производство, передача и сбыт тепловой энергии)    </t>
  </si>
  <si>
    <t xml:space="preserve">  3.12.</t>
  </si>
  <si>
    <t>Избыток средств, получен. в предыдущем периоде регулирования</t>
  </si>
  <si>
    <t xml:space="preserve"> Валовая прибыль от продажи товаров и услуг (тыс. </t>
  </si>
  <si>
    <t xml:space="preserve">  5.1</t>
  </si>
  <si>
    <t xml:space="preserve">  6.1</t>
  </si>
  <si>
    <t xml:space="preserve">  6.2</t>
  </si>
  <si>
    <t xml:space="preserve">  11.1</t>
  </si>
  <si>
    <t xml:space="preserve">  11.2</t>
  </si>
  <si>
    <t xml:space="preserve">Удельный расход  топлива на единицу     </t>
  </si>
  <si>
    <r>
      <t>(м</t>
    </r>
    <r>
      <rPr>
        <vertAlign val="super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 xml:space="preserve">/Гкал)                                     </t>
    </r>
  </si>
  <si>
    <t>в сфере теплоснабжения и сфере оказания услуг</t>
  </si>
  <si>
    <t>по передаче тепловой энергии на 2013 год на территории с.п. Верхнеказымский</t>
  </si>
  <si>
    <t>информация размещена на сайте www.ukekbel.ru ( раздел "отчеты")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</si>
</sst>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vertAlign val="superscript"/>
      <sz val="10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0" fontId="9" fillId="0" borderId="13" xfId="53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4" fontId="6" fillId="33" borderId="13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173" fontId="4" fillId="33" borderId="11" xfId="0" applyNumberFormat="1" applyFont="1" applyFill="1" applyBorder="1" applyAlignment="1">
      <alignment horizontal="center" vertical="top" wrapText="1"/>
    </xf>
    <xf numFmtId="174" fontId="4" fillId="33" borderId="12" xfId="0" applyNumberFormat="1" applyFont="1" applyFill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9" fillId="0" borderId="11" xfId="53" applyFont="1" applyBorder="1" applyAlignment="1">
      <alignment horizontal="center" wrapText="1"/>
      <protection/>
    </xf>
    <xf numFmtId="0" fontId="4" fillId="0" borderId="11" xfId="0" applyFont="1" applyBorder="1" applyAlignment="1">
      <alignment horizontal="left" vertical="top" wrapText="1"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9" fillId="0" borderId="19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4" fillId="0" borderId="1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9" fillId="0" borderId="13" xfId="53" applyFont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64" fontId="4" fillId="33" borderId="11" xfId="0" applyNumberFormat="1" applyFont="1" applyFill="1" applyBorder="1" applyAlignment="1">
      <alignment horizontal="center" vertical="top" wrapText="1"/>
    </xf>
    <xf numFmtId="164" fontId="6" fillId="33" borderId="12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7" fillId="33" borderId="12" xfId="42" applyFill="1" applyBorder="1" applyAlignment="1" applyProtection="1">
      <alignment horizontal="center" wrapText="1"/>
      <protection/>
    </xf>
    <xf numFmtId="0" fontId="37" fillId="33" borderId="14" xfId="42" applyFill="1" applyBorder="1" applyAlignment="1" applyProtection="1">
      <alignment horizontal="center" wrapText="1"/>
      <protection/>
    </xf>
    <xf numFmtId="0" fontId="37" fillId="33" borderId="13" xfId="42" applyFill="1" applyBorder="1" applyAlignment="1" applyProtection="1">
      <alignment horizontal="center" wrapText="1"/>
      <protection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O39"/>
  <sheetViews>
    <sheetView view="pageBreakPreview" zoomScale="60" zoomScaleNormal="84" zoomScalePageLayoutView="0" workbookViewId="0" topLeftCell="A1">
      <selection activeCell="R39" sqref="R39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1" max="15" width="11.57421875" style="0" customWidth="1"/>
  </cols>
  <sheetData>
    <row r="2" spans="2:9" ht="15">
      <c r="B2" s="24"/>
      <c r="C2" s="24"/>
      <c r="D2" s="24"/>
      <c r="E2" s="24"/>
      <c r="F2" s="24"/>
      <c r="G2" s="24"/>
      <c r="H2" s="25"/>
      <c r="I2" s="24"/>
    </row>
    <row r="3" spans="2:9" ht="15">
      <c r="B3" s="26"/>
      <c r="C3" s="24"/>
      <c r="D3" s="24"/>
      <c r="E3" s="24"/>
      <c r="F3" s="24"/>
      <c r="G3" s="24"/>
      <c r="H3" s="24"/>
      <c r="I3" s="24"/>
    </row>
    <row r="4" spans="2:15" ht="15">
      <c r="B4" s="77" t="s">
        <v>325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5">
      <c r="B5" s="77" t="s">
        <v>324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2:9" ht="15">
      <c r="B6" s="26"/>
      <c r="C6" s="24"/>
      <c r="D6" s="24"/>
      <c r="E6" s="24"/>
      <c r="F6" s="24"/>
      <c r="G6" s="24"/>
      <c r="H6" s="24"/>
      <c r="I6" s="24"/>
    </row>
    <row r="7" spans="2:15" ht="25.5" customHeight="1">
      <c r="B7" s="108" t="s">
        <v>0</v>
      </c>
      <c r="C7" s="108"/>
      <c r="D7" s="85" t="s">
        <v>317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15" ht="15">
      <c r="B8" s="108" t="s">
        <v>1</v>
      </c>
      <c r="C8" s="108"/>
      <c r="D8" s="88">
        <v>8611008230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2:15" ht="15">
      <c r="B9" s="108" t="s">
        <v>2</v>
      </c>
      <c r="C9" s="108"/>
      <c r="D9" s="88">
        <v>861101001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2:15" ht="25.5" customHeight="1">
      <c r="B10" s="143" t="s">
        <v>3</v>
      </c>
      <c r="C10" s="143"/>
      <c r="D10" s="91" t="s">
        <v>318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</row>
    <row r="11" spans="2:15" ht="15.75" customHeight="1">
      <c r="B11" s="147" t="s">
        <v>4</v>
      </c>
      <c r="C11" s="148"/>
      <c r="D11" s="94" t="s">
        <v>319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12" spans="2:15" ht="18" customHeight="1">
      <c r="B12" s="104" t="s">
        <v>5</v>
      </c>
      <c r="C12" s="105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</row>
    <row r="13" spans="2:15" ht="25.5" customHeight="1">
      <c r="B13" s="106" t="s">
        <v>6</v>
      </c>
      <c r="C13" s="106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</row>
    <row r="14" spans="2:15" ht="21" customHeight="1">
      <c r="B14" s="108" t="s">
        <v>7</v>
      </c>
      <c r="C14" s="108"/>
      <c r="D14" s="115" t="s">
        <v>320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2:15" ht="18.75" customHeight="1">
      <c r="B15" s="143" t="s">
        <v>8</v>
      </c>
      <c r="C15" s="143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2:15" ht="33.75" customHeight="1">
      <c r="B16" s="108" t="s">
        <v>257</v>
      </c>
      <c r="C16" s="108"/>
      <c r="D16" s="82" t="s">
        <v>314</v>
      </c>
      <c r="E16" s="83"/>
      <c r="F16" s="83"/>
      <c r="G16" s="83"/>
      <c r="H16" s="83"/>
      <c r="I16" s="84"/>
      <c r="J16" s="82" t="s">
        <v>315</v>
      </c>
      <c r="K16" s="83"/>
      <c r="L16" s="83"/>
      <c r="M16" s="83"/>
      <c r="N16" s="83"/>
      <c r="O16" s="84"/>
    </row>
    <row r="17" spans="2:15" ht="25.5" customHeight="1">
      <c r="B17" s="103" t="s">
        <v>9</v>
      </c>
      <c r="C17" s="103"/>
      <c r="D17" s="112" t="s">
        <v>331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4"/>
    </row>
    <row r="18" spans="2:15" ht="15" customHeight="1">
      <c r="B18" s="121" t="s">
        <v>10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2:15" s="55" customFormat="1" ht="25.5" customHeight="1">
      <c r="B19" s="136" t="s">
        <v>11</v>
      </c>
      <c r="C19" s="137"/>
      <c r="D19" s="124" t="s">
        <v>259</v>
      </c>
      <c r="E19" s="127" t="s">
        <v>12</v>
      </c>
      <c r="F19" s="128"/>
      <c r="G19" s="128"/>
      <c r="H19" s="129"/>
      <c r="I19" s="54" t="s">
        <v>13</v>
      </c>
      <c r="J19" s="124" t="s">
        <v>259</v>
      </c>
      <c r="K19" s="127" t="s">
        <v>12</v>
      </c>
      <c r="L19" s="128"/>
      <c r="M19" s="128"/>
      <c r="N19" s="129"/>
      <c r="O19" s="54" t="s">
        <v>13</v>
      </c>
    </row>
    <row r="20" spans="2:15" s="55" customFormat="1" ht="15">
      <c r="B20" s="138"/>
      <c r="C20" s="139"/>
      <c r="D20" s="125"/>
      <c r="E20" s="130"/>
      <c r="F20" s="131"/>
      <c r="G20" s="131"/>
      <c r="H20" s="132"/>
      <c r="I20" s="56" t="s">
        <v>14</v>
      </c>
      <c r="J20" s="125"/>
      <c r="K20" s="130"/>
      <c r="L20" s="131"/>
      <c r="M20" s="131"/>
      <c r="N20" s="132"/>
      <c r="O20" s="56" t="s">
        <v>14</v>
      </c>
    </row>
    <row r="21" spans="2:15" s="55" customFormat="1" ht="19.5" customHeight="1">
      <c r="B21" s="138"/>
      <c r="C21" s="139"/>
      <c r="D21" s="125"/>
      <c r="E21" s="133"/>
      <c r="F21" s="134"/>
      <c r="G21" s="134"/>
      <c r="H21" s="135"/>
      <c r="I21" s="56" t="s">
        <v>15</v>
      </c>
      <c r="J21" s="125"/>
      <c r="K21" s="133"/>
      <c r="L21" s="134"/>
      <c r="M21" s="134"/>
      <c r="N21" s="135"/>
      <c r="O21" s="56" t="s">
        <v>15</v>
      </c>
    </row>
    <row r="22" spans="2:15" s="55" customFormat="1" ht="22.5" customHeight="1">
      <c r="B22" s="138"/>
      <c r="C22" s="139"/>
      <c r="D22" s="125"/>
      <c r="E22" s="54" t="s">
        <v>17</v>
      </c>
      <c r="F22" s="54" t="s">
        <v>17</v>
      </c>
      <c r="G22" s="54" t="s">
        <v>17</v>
      </c>
      <c r="H22" s="54" t="s">
        <v>20</v>
      </c>
      <c r="I22" s="56" t="s">
        <v>16</v>
      </c>
      <c r="J22" s="125"/>
      <c r="K22" s="54" t="s">
        <v>17</v>
      </c>
      <c r="L22" s="54" t="s">
        <v>17</v>
      </c>
      <c r="M22" s="54" t="s">
        <v>17</v>
      </c>
      <c r="N22" s="54" t="s">
        <v>20</v>
      </c>
      <c r="O22" s="56" t="s">
        <v>16</v>
      </c>
    </row>
    <row r="23" spans="2:15" s="55" customFormat="1" ht="40.5" customHeight="1">
      <c r="B23" s="138"/>
      <c r="C23" s="139"/>
      <c r="D23" s="125"/>
      <c r="E23" s="53">
        <v>1.2</v>
      </c>
      <c r="F23" s="53">
        <v>2.5</v>
      </c>
      <c r="G23" s="53">
        <v>7</v>
      </c>
      <c r="H23" s="53">
        <v>13</v>
      </c>
      <c r="I23" s="57"/>
      <c r="J23" s="125"/>
      <c r="K23" s="53">
        <v>1.2</v>
      </c>
      <c r="L23" s="53">
        <v>2.5</v>
      </c>
      <c r="M23" s="53">
        <v>7</v>
      </c>
      <c r="N23" s="53">
        <v>13</v>
      </c>
      <c r="O23" s="57"/>
    </row>
    <row r="24" spans="2:15" s="55" customFormat="1" ht="30" customHeight="1">
      <c r="B24" s="138"/>
      <c r="C24" s="139"/>
      <c r="D24" s="125"/>
      <c r="E24" s="78" t="s">
        <v>18</v>
      </c>
      <c r="F24" s="78" t="s">
        <v>19</v>
      </c>
      <c r="G24" s="78" t="s">
        <v>258</v>
      </c>
      <c r="H24" s="80"/>
      <c r="I24" s="80"/>
      <c r="J24" s="125"/>
      <c r="K24" s="78" t="s">
        <v>18</v>
      </c>
      <c r="L24" s="78" t="s">
        <v>19</v>
      </c>
      <c r="M24" s="78" t="s">
        <v>258</v>
      </c>
      <c r="N24" s="80"/>
      <c r="O24" s="80"/>
    </row>
    <row r="25" spans="2:15" s="55" customFormat="1" ht="19.5" customHeight="1">
      <c r="B25" s="140"/>
      <c r="C25" s="141"/>
      <c r="D25" s="126"/>
      <c r="E25" s="79"/>
      <c r="F25" s="79"/>
      <c r="G25" s="79"/>
      <c r="H25" s="81"/>
      <c r="I25" s="81"/>
      <c r="J25" s="126"/>
      <c r="K25" s="79"/>
      <c r="L25" s="79"/>
      <c r="M25" s="79"/>
      <c r="N25" s="81"/>
      <c r="O25" s="81"/>
    </row>
    <row r="26" spans="2:15" ht="36.75" customHeight="1">
      <c r="B26" s="109" t="s">
        <v>321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1"/>
    </row>
    <row r="27" spans="2:15" ht="34.5" customHeight="1">
      <c r="B27" s="107" t="s">
        <v>309</v>
      </c>
      <c r="C27" s="107"/>
      <c r="D27" s="49">
        <v>718.56</v>
      </c>
      <c r="E27" s="39" t="s">
        <v>313</v>
      </c>
      <c r="F27" s="39" t="s">
        <v>313</v>
      </c>
      <c r="G27" s="39" t="s">
        <v>313</v>
      </c>
      <c r="H27" s="39" t="s">
        <v>313</v>
      </c>
      <c r="I27" s="39" t="s">
        <v>313</v>
      </c>
      <c r="J27" s="50">
        <v>797.94</v>
      </c>
      <c r="K27" s="39" t="s">
        <v>313</v>
      </c>
      <c r="L27" s="39" t="s">
        <v>313</v>
      </c>
      <c r="M27" s="39" t="s">
        <v>313</v>
      </c>
      <c r="N27" s="39" t="s">
        <v>313</v>
      </c>
      <c r="O27" s="39" t="s">
        <v>313</v>
      </c>
    </row>
    <row r="28" spans="2:15" ht="21" customHeight="1">
      <c r="B28" s="107" t="s">
        <v>310</v>
      </c>
      <c r="C28" s="107"/>
      <c r="D28" s="39" t="s">
        <v>313</v>
      </c>
      <c r="E28" s="39" t="s">
        <v>313</v>
      </c>
      <c r="F28" s="39" t="s">
        <v>313</v>
      </c>
      <c r="G28" s="39" t="s">
        <v>313</v>
      </c>
      <c r="H28" s="39" t="s">
        <v>313</v>
      </c>
      <c r="I28" s="39" t="s">
        <v>313</v>
      </c>
      <c r="J28" s="39" t="s">
        <v>313</v>
      </c>
      <c r="K28" s="39" t="s">
        <v>313</v>
      </c>
      <c r="L28" s="39" t="s">
        <v>313</v>
      </c>
      <c r="M28" s="39" t="s">
        <v>313</v>
      </c>
      <c r="N28" s="39" t="s">
        <v>313</v>
      </c>
      <c r="O28" s="39" t="s">
        <v>313</v>
      </c>
    </row>
    <row r="29" spans="2:15" ht="35.25" customHeight="1">
      <c r="B29" s="107" t="s">
        <v>311</v>
      </c>
      <c r="C29" s="107"/>
      <c r="D29" s="39" t="s">
        <v>313</v>
      </c>
      <c r="E29" s="39" t="s">
        <v>313</v>
      </c>
      <c r="F29" s="39" t="s">
        <v>313</v>
      </c>
      <c r="G29" s="39" t="s">
        <v>313</v>
      </c>
      <c r="H29" s="39" t="s">
        <v>313</v>
      </c>
      <c r="I29" s="39" t="s">
        <v>313</v>
      </c>
      <c r="J29" s="39" t="s">
        <v>313</v>
      </c>
      <c r="K29" s="39" t="s">
        <v>313</v>
      </c>
      <c r="L29" s="39" t="s">
        <v>313</v>
      </c>
      <c r="M29" s="39" t="s">
        <v>313</v>
      </c>
      <c r="N29" s="39" t="s">
        <v>313</v>
      </c>
      <c r="O29" s="39" t="s">
        <v>313</v>
      </c>
    </row>
    <row r="30" spans="2:15" ht="34.5" customHeight="1">
      <c r="B30" s="107" t="s">
        <v>312</v>
      </c>
      <c r="C30" s="107"/>
      <c r="D30" s="39" t="s">
        <v>313</v>
      </c>
      <c r="E30" s="39" t="s">
        <v>313</v>
      </c>
      <c r="F30" s="39" t="s">
        <v>313</v>
      </c>
      <c r="G30" s="39" t="s">
        <v>313</v>
      </c>
      <c r="H30" s="39" t="s">
        <v>313</v>
      </c>
      <c r="I30" s="39" t="s">
        <v>313</v>
      </c>
      <c r="J30" s="39" t="s">
        <v>313</v>
      </c>
      <c r="K30" s="39" t="s">
        <v>313</v>
      </c>
      <c r="L30" s="39" t="s">
        <v>313</v>
      </c>
      <c r="M30" s="39" t="s">
        <v>313</v>
      </c>
      <c r="N30" s="39" t="s">
        <v>313</v>
      </c>
      <c r="O30" s="39" t="s">
        <v>313</v>
      </c>
    </row>
    <row r="31" spans="2:15" ht="19.5" customHeight="1">
      <c r="B31" s="144" t="s">
        <v>322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6"/>
    </row>
    <row r="32" spans="2:15" ht="32.25" customHeight="1">
      <c r="B32" s="149" t="s">
        <v>309</v>
      </c>
      <c r="C32" s="149"/>
      <c r="D32" s="52">
        <v>847.9</v>
      </c>
      <c r="E32" s="51" t="s">
        <v>313</v>
      </c>
      <c r="F32" s="51" t="s">
        <v>313</v>
      </c>
      <c r="G32" s="51" t="s">
        <v>313</v>
      </c>
      <c r="H32" s="51" t="s">
        <v>313</v>
      </c>
      <c r="I32" s="51" t="s">
        <v>313</v>
      </c>
      <c r="J32" s="52">
        <v>941.57</v>
      </c>
      <c r="K32" s="51" t="s">
        <v>313</v>
      </c>
      <c r="L32" s="51" t="s">
        <v>313</v>
      </c>
      <c r="M32" s="51" t="s">
        <v>313</v>
      </c>
      <c r="N32" s="51" t="s">
        <v>313</v>
      </c>
      <c r="O32" s="51" t="s">
        <v>313</v>
      </c>
    </row>
    <row r="33" spans="2:15" ht="30" customHeight="1">
      <c r="B33" s="107" t="s">
        <v>310</v>
      </c>
      <c r="C33" s="107"/>
      <c r="D33" s="39" t="s">
        <v>313</v>
      </c>
      <c r="E33" s="39" t="s">
        <v>313</v>
      </c>
      <c r="F33" s="39" t="s">
        <v>313</v>
      </c>
      <c r="G33" s="39" t="s">
        <v>313</v>
      </c>
      <c r="H33" s="39" t="s">
        <v>313</v>
      </c>
      <c r="I33" s="39" t="s">
        <v>313</v>
      </c>
      <c r="J33" s="39" t="s">
        <v>313</v>
      </c>
      <c r="K33" s="39" t="s">
        <v>313</v>
      </c>
      <c r="L33" s="39" t="s">
        <v>313</v>
      </c>
      <c r="M33" s="39" t="s">
        <v>313</v>
      </c>
      <c r="N33" s="39" t="s">
        <v>313</v>
      </c>
      <c r="O33" s="39" t="s">
        <v>313</v>
      </c>
    </row>
    <row r="34" spans="2:15" ht="33.75" customHeight="1">
      <c r="B34" s="107" t="s">
        <v>311</v>
      </c>
      <c r="C34" s="107"/>
      <c r="D34" s="39" t="s">
        <v>313</v>
      </c>
      <c r="E34" s="39" t="s">
        <v>313</v>
      </c>
      <c r="F34" s="39" t="s">
        <v>313</v>
      </c>
      <c r="G34" s="39" t="s">
        <v>313</v>
      </c>
      <c r="H34" s="39" t="s">
        <v>313</v>
      </c>
      <c r="I34" s="39" t="s">
        <v>313</v>
      </c>
      <c r="J34" s="39" t="s">
        <v>313</v>
      </c>
      <c r="K34" s="39" t="s">
        <v>313</v>
      </c>
      <c r="L34" s="39" t="s">
        <v>313</v>
      </c>
      <c r="M34" s="39" t="s">
        <v>313</v>
      </c>
      <c r="N34" s="39" t="s">
        <v>313</v>
      </c>
      <c r="O34" s="39" t="s">
        <v>313</v>
      </c>
    </row>
    <row r="35" spans="2:15" ht="44.25" customHeight="1">
      <c r="B35" s="107" t="s">
        <v>312</v>
      </c>
      <c r="C35" s="107"/>
      <c r="D35" s="39" t="s">
        <v>313</v>
      </c>
      <c r="E35" s="39" t="s">
        <v>313</v>
      </c>
      <c r="F35" s="39" t="s">
        <v>313</v>
      </c>
      <c r="G35" s="39" t="s">
        <v>313</v>
      </c>
      <c r="H35" s="39" t="s">
        <v>313</v>
      </c>
      <c r="I35" s="39" t="s">
        <v>313</v>
      </c>
      <c r="J35" s="39" t="s">
        <v>313</v>
      </c>
      <c r="K35" s="39" t="s">
        <v>313</v>
      </c>
      <c r="L35" s="39" t="s">
        <v>313</v>
      </c>
      <c r="M35" s="39" t="s">
        <v>313</v>
      </c>
      <c r="N35" s="39" t="s">
        <v>313</v>
      </c>
      <c r="O35" s="39" t="s">
        <v>313</v>
      </c>
    </row>
    <row r="36" spans="2:9" ht="19.5" customHeight="1">
      <c r="B36" s="38"/>
      <c r="C36" s="38"/>
      <c r="D36" s="38"/>
      <c r="E36" s="38"/>
      <c r="F36" s="38"/>
      <c r="G36" s="38"/>
      <c r="H36" s="38"/>
      <c r="I36" s="38"/>
    </row>
    <row r="37" spans="2:9" ht="19.5" customHeight="1">
      <c r="B37" s="38"/>
      <c r="C37" s="38"/>
      <c r="D37" s="38"/>
      <c r="E37" s="38"/>
      <c r="F37" s="38"/>
      <c r="G37" s="38"/>
      <c r="H37" s="38"/>
      <c r="I37" s="38"/>
    </row>
    <row r="38" spans="2:9" ht="15">
      <c r="B38" s="24"/>
      <c r="C38" s="24"/>
      <c r="D38" s="24"/>
      <c r="E38" s="24"/>
      <c r="F38" s="24"/>
      <c r="G38" s="24"/>
      <c r="H38" s="24"/>
      <c r="I38" s="24"/>
    </row>
    <row r="39" spans="1:9" ht="45.75" customHeight="1">
      <c r="A39" s="42"/>
      <c r="B39" s="142" t="s">
        <v>296</v>
      </c>
      <c r="C39" s="142"/>
      <c r="D39" s="142"/>
      <c r="E39" s="142"/>
      <c r="F39" s="142"/>
      <c r="G39" s="142"/>
      <c r="H39" s="142"/>
      <c r="I39" s="142"/>
    </row>
  </sheetData>
  <sheetProtection/>
  <mergeCells count="49">
    <mergeCell ref="B39:I39"/>
    <mergeCell ref="B15:C15"/>
    <mergeCell ref="B31:O31"/>
    <mergeCell ref="B7:C7"/>
    <mergeCell ref="B9:C9"/>
    <mergeCell ref="B8:C8"/>
    <mergeCell ref="B10:C10"/>
    <mergeCell ref="B11:C11"/>
    <mergeCell ref="B32:C32"/>
    <mergeCell ref="B29:C29"/>
    <mergeCell ref="B35:C35"/>
    <mergeCell ref="B34:C34"/>
    <mergeCell ref="B33:C33"/>
    <mergeCell ref="B18:O18"/>
    <mergeCell ref="J19:J25"/>
    <mergeCell ref="K19:N21"/>
    <mergeCell ref="E19:H21"/>
    <mergeCell ref="B19:C25"/>
    <mergeCell ref="B30:C30"/>
    <mergeCell ref="D19:D25"/>
    <mergeCell ref="B28:C28"/>
    <mergeCell ref="B27:C27"/>
    <mergeCell ref="B14:C14"/>
    <mergeCell ref="D16:I16"/>
    <mergeCell ref="B16:C16"/>
    <mergeCell ref="B26:O26"/>
    <mergeCell ref="D17:O17"/>
    <mergeCell ref="D14:O15"/>
    <mergeCell ref="H24:H25"/>
    <mergeCell ref="D9:O9"/>
    <mergeCell ref="D10:O10"/>
    <mergeCell ref="D11:O13"/>
    <mergeCell ref="B17:C17"/>
    <mergeCell ref="I24:I25"/>
    <mergeCell ref="B12:C12"/>
    <mergeCell ref="B13:C13"/>
    <mergeCell ref="G24:G25"/>
    <mergeCell ref="F24:F25"/>
    <mergeCell ref="E24:E25"/>
    <mergeCell ref="B4:O4"/>
    <mergeCell ref="B5:O5"/>
    <mergeCell ref="K24:K25"/>
    <mergeCell ref="L24:L25"/>
    <mergeCell ref="M24:M25"/>
    <mergeCell ref="N24:N25"/>
    <mergeCell ref="O24:O25"/>
    <mergeCell ref="J16:O16"/>
    <mergeCell ref="D7:O7"/>
    <mergeCell ref="D8:O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29</v>
      </c>
    </row>
    <row r="3" ht="18" customHeight="1">
      <c r="B3" s="2"/>
    </row>
    <row r="4" spans="2:3" ht="18" customHeight="1">
      <c r="B4" s="150" t="s">
        <v>30</v>
      </c>
      <c r="C4" s="150"/>
    </row>
    <row r="5" ht="18" customHeight="1">
      <c r="B5" s="2"/>
    </row>
    <row r="6" spans="2:3" ht="13.5" customHeight="1">
      <c r="B6" s="4" t="s">
        <v>21</v>
      </c>
      <c r="C6" s="12" t="s">
        <v>253</v>
      </c>
    </row>
    <row r="7" spans="2:3" ht="13.5" customHeight="1">
      <c r="B7" s="4" t="s">
        <v>31</v>
      </c>
      <c r="C7" s="13">
        <v>7204095194</v>
      </c>
    </row>
    <row r="8" spans="2:3" ht="13.5" customHeight="1">
      <c r="B8" s="4" t="s">
        <v>23</v>
      </c>
      <c r="C8" s="13">
        <v>720401001</v>
      </c>
    </row>
    <row r="9" spans="2:3" ht="33.75" customHeight="1">
      <c r="B9" s="4" t="s">
        <v>24</v>
      </c>
      <c r="C9" s="14" t="s">
        <v>254</v>
      </c>
    </row>
    <row r="10" spans="2:3" ht="13.5" customHeight="1">
      <c r="B10" s="5" t="s">
        <v>32</v>
      </c>
      <c r="C10" s="152"/>
    </row>
    <row r="11" spans="2:3" ht="13.5" customHeight="1">
      <c r="B11" s="7" t="s">
        <v>33</v>
      </c>
      <c r="C11" s="153"/>
    </row>
    <row r="12" spans="2:3" ht="13.5" customHeight="1">
      <c r="B12" s="7" t="s">
        <v>34</v>
      </c>
      <c r="C12" s="153"/>
    </row>
    <row r="13" spans="2:3" ht="13.5" customHeight="1">
      <c r="B13" s="6" t="s">
        <v>25</v>
      </c>
      <c r="C13" s="154"/>
    </row>
    <row r="14" spans="2:3" ht="13.5" customHeight="1">
      <c r="B14" s="6" t="s">
        <v>26</v>
      </c>
      <c r="C14" s="6"/>
    </row>
    <row r="15" spans="2:3" ht="13.5" customHeight="1">
      <c r="B15" s="4" t="s">
        <v>35</v>
      </c>
      <c r="C15" s="4"/>
    </row>
    <row r="16" spans="2:3" ht="13.5" customHeight="1">
      <c r="B16" s="4" t="s">
        <v>27</v>
      </c>
      <c r="C16" s="4"/>
    </row>
    <row r="17" spans="2:3" ht="13.5" customHeight="1">
      <c r="B17" s="4" t="s">
        <v>36</v>
      </c>
      <c r="C17" s="21" t="s">
        <v>37</v>
      </c>
    </row>
    <row r="18" spans="2:3" ht="13.5" customHeight="1">
      <c r="B18" s="5" t="s">
        <v>38</v>
      </c>
      <c r="C18" s="152"/>
    </row>
    <row r="19" spans="2:3" ht="13.5" customHeight="1">
      <c r="B19" s="7" t="s">
        <v>39</v>
      </c>
      <c r="C19" s="153"/>
    </row>
    <row r="20" spans="2:3" ht="13.5" customHeight="1">
      <c r="B20" s="6" t="s">
        <v>40</v>
      </c>
      <c r="C20" s="154"/>
    </row>
    <row r="21" ht="13.5" customHeight="1">
      <c r="B21" s="2"/>
    </row>
    <row r="22" spans="2:3" ht="13.5" customHeight="1">
      <c r="B22" s="4" t="s">
        <v>21</v>
      </c>
      <c r="C22" s="12" t="s">
        <v>253</v>
      </c>
    </row>
    <row r="23" spans="2:3" ht="13.5" customHeight="1">
      <c r="B23" s="4" t="s">
        <v>22</v>
      </c>
      <c r="C23" s="13">
        <v>7204095194</v>
      </c>
    </row>
    <row r="24" spans="2:3" ht="13.5" customHeight="1">
      <c r="B24" s="4" t="s">
        <v>23</v>
      </c>
      <c r="C24" s="13">
        <v>720401001</v>
      </c>
    </row>
    <row r="25" spans="2:3" ht="29.25" customHeight="1">
      <c r="B25" s="4" t="s">
        <v>24</v>
      </c>
      <c r="C25" s="14" t="s">
        <v>254</v>
      </c>
    </row>
    <row r="26" spans="2:3" ht="18" customHeight="1">
      <c r="B26" s="5" t="s">
        <v>32</v>
      </c>
      <c r="C26" s="152"/>
    </row>
    <row r="27" spans="2:3" ht="18" customHeight="1">
      <c r="B27" s="7" t="s">
        <v>41</v>
      </c>
      <c r="C27" s="153"/>
    </row>
    <row r="28" spans="2:3" ht="18" customHeight="1">
      <c r="B28" s="6" t="s">
        <v>28</v>
      </c>
      <c r="C28" s="154"/>
    </row>
    <row r="29" spans="2:3" ht="59.25" customHeight="1">
      <c r="B29" s="6" t="s">
        <v>26</v>
      </c>
      <c r="C29" s="19" t="s">
        <v>256</v>
      </c>
    </row>
    <row r="30" spans="2:3" ht="18" customHeight="1">
      <c r="B30" s="4" t="s">
        <v>35</v>
      </c>
      <c r="C30" s="4"/>
    </row>
    <row r="31" spans="2:3" ht="18" customHeight="1">
      <c r="B31" s="4" t="s">
        <v>27</v>
      </c>
      <c r="C31" s="4"/>
    </row>
    <row r="32" spans="2:3" ht="18" customHeight="1">
      <c r="B32" s="4" t="s">
        <v>36</v>
      </c>
      <c r="C32" s="21" t="s">
        <v>37</v>
      </c>
    </row>
    <row r="33" spans="2:3" ht="18" customHeight="1">
      <c r="B33" s="5" t="s">
        <v>42</v>
      </c>
      <c r="C33" s="152"/>
    </row>
    <row r="34" spans="2:3" ht="18" customHeight="1">
      <c r="B34" s="6" t="s">
        <v>43</v>
      </c>
      <c r="C34" s="154"/>
    </row>
    <row r="36" spans="2:3" ht="52.5" customHeight="1">
      <c r="B36" s="151" t="s">
        <v>297</v>
      </c>
      <c r="C36" s="151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O95"/>
  <sheetViews>
    <sheetView tabSelected="1" zoomScalePageLayoutView="0" workbookViewId="0" topLeftCell="B37">
      <selection activeCell="Q58" sqref="Q58"/>
    </sheetView>
  </sheetViews>
  <sheetFormatPr defaultColWidth="9.140625" defaultRowHeight="15"/>
  <cols>
    <col min="3" max="3" width="57.28125" style="0" customWidth="1"/>
    <col min="4" max="4" width="31.140625" style="0" customWidth="1"/>
    <col min="6" max="14" width="0" style="0" hidden="1" customWidth="1"/>
  </cols>
  <sheetData>
    <row r="2" ht="15">
      <c r="D2" s="25"/>
    </row>
    <row r="3" ht="15">
      <c r="C3" s="2"/>
    </row>
    <row r="4" spans="2:4" ht="15">
      <c r="B4" s="24"/>
      <c r="C4" s="77" t="s">
        <v>44</v>
      </c>
      <c r="D4" s="77"/>
    </row>
    <row r="5" spans="2:4" ht="15">
      <c r="B5" s="24"/>
      <c r="C5" s="77" t="s">
        <v>45</v>
      </c>
      <c r="D5" s="77"/>
    </row>
    <row r="6" spans="2:4" ht="15">
      <c r="B6" s="24"/>
      <c r="C6" s="77" t="s">
        <v>346</v>
      </c>
      <c r="D6" s="77"/>
    </row>
    <row r="7" spans="2:4" ht="15">
      <c r="B7" s="24"/>
      <c r="C7" s="77" t="s">
        <v>347</v>
      </c>
      <c r="D7" s="77"/>
    </row>
    <row r="8" spans="2:4" ht="15">
      <c r="B8" s="24"/>
      <c r="C8" s="26"/>
      <c r="D8" s="24"/>
    </row>
    <row r="9" spans="2:4" ht="14.25" customHeight="1">
      <c r="B9" s="32"/>
      <c r="C9" s="30" t="s">
        <v>21</v>
      </c>
      <c r="D9" s="58" t="s">
        <v>332</v>
      </c>
    </row>
    <row r="10" spans="2:4" ht="14.25" customHeight="1">
      <c r="B10" s="32"/>
      <c r="C10" s="30" t="s">
        <v>22</v>
      </c>
      <c r="D10" s="45">
        <v>8611008230</v>
      </c>
    </row>
    <row r="11" spans="2:4" ht="14.25" customHeight="1">
      <c r="B11" s="32"/>
      <c r="C11" s="30" t="s">
        <v>23</v>
      </c>
      <c r="D11" s="45">
        <v>861101001</v>
      </c>
    </row>
    <row r="12" spans="2:4" ht="42" customHeight="1">
      <c r="B12" s="32"/>
      <c r="C12" s="30" t="s">
        <v>24</v>
      </c>
      <c r="D12" s="59" t="s">
        <v>333</v>
      </c>
    </row>
    <row r="13" spans="2:4" ht="14.25" customHeight="1">
      <c r="B13" s="32"/>
      <c r="C13" s="30" t="s">
        <v>46</v>
      </c>
      <c r="D13" s="31" t="s">
        <v>323</v>
      </c>
    </row>
    <row r="14" spans="2:4" ht="14.25" customHeight="1">
      <c r="B14" s="24"/>
      <c r="C14" s="26"/>
      <c r="D14" s="24"/>
    </row>
    <row r="15" spans="2:4" ht="14.25" customHeight="1">
      <c r="B15" s="32"/>
      <c r="C15" s="36" t="s">
        <v>47</v>
      </c>
      <c r="D15" s="41" t="s">
        <v>37</v>
      </c>
    </row>
    <row r="16" spans="2:4" ht="14.25" customHeight="1">
      <c r="B16" s="155">
        <v>1</v>
      </c>
      <c r="C16" s="27" t="s">
        <v>262</v>
      </c>
      <c r="D16" s="157" t="s">
        <v>334</v>
      </c>
    </row>
    <row r="17" spans="2:4" ht="27" customHeight="1">
      <c r="B17" s="156"/>
      <c r="C17" s="29" t="s">
        <v>335</v>
      </c>
      <c r="D17" s="158"/>
    </row>
    <row r="18" spans="2:4" ht="14.25" customHeight="1">
      <c r="B18" s="33">
        <v>2</v>
      </c>
      <c r="C18" s="30" t="s">
        <v>263</v>
      </c>
      <c r="D18" s="60">
        <v>3694.22</v>
      </c>
    </row>
    <row r="19" spans="2:4" ht="14.25" customHeight="1">
      <c r="B19" s="155">
        <v>3</v>
      </c>
      <c r="C19" s="27" t="s">
        <v>264</v>
      </c>
      <c r="D19" s="61">
        <f>D23+D24+D29+D33+D38+D41+D45+D47-D51+D35-0.02</f>
        <v>5454.2699999999995</v>
      </c>
    </row>
    <row r="20" spans="2:4" ht="14.25" customHeight="1">
      <c r="B20" s="159"/>
      <c r="C20" s="28" t="s">
        <v>48</v>
      </c>
      <c r="D20" s="61"/>
    </row>
    <row r="21" spans="2:4" ht="14.25" customHeight="1">
      <c r="B21" s="156"/>
      <c r="C21" s="29" t="s">
        <v>49</v>
      </c>
      <c r="D21" s="61"/>
    </row>
    <row r="22" spans="2:4" ht="14.25" customHeight="1">
      <c r="B22" s="35" t="s">
        <v>265</v>
      </c>
      <c r="C22" s="30" t="s">
        <v>50</v>
      </c>
      <c r="D22" s="62"/>
    </row>
    <row r="23" spans="2:4" ht="14.25" customHeight="1">
      <c r="B23" s="35" t="s">
        <v>266</v>
      </c>
      <c r="C23" s="30" t="s">
        <v>51</v>
      </c>
      <c r="D23" s="62">
        <v>2870.3</v>
      </c>
    </row>
    <row r="24" spans="2:4" ht="14.25" customHeight="1">
      <c r="B24" s="160" t="s">
        <v>267</v>
      </c>
      <c r="C24" s="27" t="s">
        <v>52</v>
      </c>
      <c r="D24" s="62">
        <v>615.3</v>
      </c>
    </row>
    <row r="25" spans="2:4" ht="14.25" customHeight="1">
      <c r="B25" s="161"/>
      <c r="C25" s="28" t="s">
        <v>53</v>
      </c>
      <c r="D25" s="62"/>
    </row>
    <row r="26" spans="2:4" ht="14.25" customHeight="1">
      <c r="B26" s="162"/>
      <c r="C26" s="29" t="s">
        <v>54</v>
      </c>
      <c r="D26" s="62"/>
    </row>
    <row r="27" spans="2:4" ht="14.25" customHeight="1">
      <c r="B27" s="32"/>
      <c r="C27" s="36" t="s">
        <v>55</v>
      </c>
      <c r="D27" s="62">
        <v>3.04</v>
      </c>
    </row>
    <row r="28" spans="2:4" ht="36.75" customHeight="1">
      <c r="B28" s="32"/>
      <c r="C28" s="36" t="s">
        <v>301</v>
      </c>
      <c r="D28" s="62">
        <v>202.48</v>
      </c>
    </row>
    <row r="29" spans="2:4" ht="14.25" customHeight="1">
      <c r="B29" s="160" t="s">
        <v>268</v>
      </c>
      <c r="C29" s="27" t="s">
        <v>56</v>
      </c>
      <c r="D29" s="62">
        <v>340.6</v>
      </c>
    </row>
    <row r="30" spans="2:4" ht="14.25" customHeight="1">
      <c r="B30" s="162"/>
      <c r="C30" s="29" t="s">
        <v>54</v>
      </c>
      <c r="D30" s="62"/>
    </row>
    <row r="31" spans="2:4" ht="14.25" customHeight="1">
      <c r="B31" s="160" t="s">
        <v>269</v>
      </c>
      <c r="C31" s="27" t="s">
        <v>57</v>
      </c>
      <c r="D31" s="62">
        <v>0</v>
      </c>
    </row>
    <row r="32" spans="2:4" ht="14.25" customHeight="1">
      <c r="B32" s="162"/>
      <c r="C32" s="29" t="s">
        <v>54</v>
      </c>
      <c r="D32" s="62"/>
    </row>
    <row r="33" spans="2:4" ht="14.25" customHeight="1">
      <c r="B33" s="160" t="s">
        <v>270</v>
      </c>
      <c r="C33" s="27" t="s">
        <v>58</v>
      </c>
      <c r="D33" s="62">
        <f>687.35+200.4</f>
        <v>887.75</v>
      </c>
    </row>
    <row r="34" spans="2:4" ht="14.25" customHeight="1">
      <c r="B34" s="162"/>
      <c r="C34" s="29" t="s">
        <v>59</v>
      </c>
      <c r="D34" s="62"/>
    </row>
    <row r="35" spans="2:4" ht="14.25" customHeight="1">
      <c r="B35" s="160" t="s">
        <v>271</v>
      </c>
      <c r="C35" s="27" t="s">
        <v>60</v>
      </c>
      <c r="D35" s="62">
        <v>8.2</v>
      </c>
    </row>
    <row r="36" spans="2:4" ht="14.25" customHeight="1">
      <c r="B36" s="161"/>
      <c r="C36" s="28" t="s">
        <v>61</v>
      </c>
      <c r="D36" s="62"/>
    </row>
    <row r="37" spans="2:4" ht="14.25" customHeight="1">
      <c r="B37" s="162"/>
      <c r="C37" s="29" t="s">
        <v>54</v>
      </c>
      <c r="D37" s="62"/>
    </row>
    <row r="38" spans="2:4" ht="14.25" customHeight="1">
      <c r="B38" s="35" t="s">
        <v>272</v>
      </c>
      <c r="C38" s="30" t="s">
        <v>62</v>
      </c>
      <c r="D38" s="62">
        <v>0</v>
      </c>
    </row>
    <row r="39" spans="2:4" ht="14.25" customHeight="1">
      <c r="B39" s="160" t="s">
        <v>273</v>
      </c>
      <c r="C39" s="27" t="s">
        <v>58</v>
      </c>
      <c r="D39" s="62">
        <v>0</v>
      </c>
    </row>
    <row r="40" spans="2:4" ht="14.25" customHeight="1">
      <c r="B40" s="162"/>
      <c r="C40" s="29" t="s">
        <v>63</v>
      </c>
      <c r="D40" s="62"/>
    </row>
    <row r="41" spans="2:4" ht="14.25" customHeight="1">
      <c r="B41" s="160" t="s">
        <v>274</v>
      </c>
      <c r="C41" s="27" t="s">
        <v>64</v>
      </c>
      <c r="D41" s="62">
        <v>576.7</v>
      </c>
    </row>
    <row r="42" spans="2:4" ht="14.25" customHeight="1">
      <c r="B42" s="162"/>
      <c r="C42" s="29" t="s">
        <v>65</v>
      </c>
      <c r="D42" s="62"/>
    </row>
    <row r="43" spans="2:4" ht="14.25" customHeight="1">
      <c r="B43" s="160" t="s">
        <v>275</v>
      </c>
      <c r="C43" s="27" t="s">
        <v>58</v>
      </c>
      <c r="D43" s="62">
        <f>354.4+104.3</f>
        <v>458.7</v>
      </c>
    </row>
    <row r="44" spans="2:4" ht="14.25" customHeight="1">
      <c r="B44" s="162"/>
      <c r="C44" s="29" t="s">
        <v>66</v>
      </c>
      <c r="D44" s="62"/>
    </row>
    <row r="45" spans="2:4" ht="14.25" customHeight="1">
      <c r="B45" s="160" t="s">
        <v>276</v>
      </c>
      <c r="C45" s="27" t="s">
        <v>67</v>
      </c>
      <c r="D45" s="62">
        <v>95.7</v>
      </c>
    </row>
    <row r="46" spans="2:4" ht="14.25" customHeight="1">
      <c r="B46" s="162"/>
      <c r="C46" s="29" t="s">
        <v>68</v>
      </c>
      <c r="D46" s="62"/>
    </row>
    <row r="47" spans="2:4" ht="14.25" customHeight="1">
      <c r="B47" s="163" t="s">
        <v>277</v>
      </c>
      <c r="C47" s="27" t="s">
        <v>69</v>
      </c>
      <c r="D47" s="62">
        <f>1.5+0.34+57.9</f>
        <v>59.74</v>
      </c>
    </row>
    <row r="48" spans="2:4" ht="14.25" customHeight="1">
      <c r="B48" s="164"/>
      <c r="C48" s="28" t="s">
        <v>70</v>
      </c>
      <c r="D48" s="62"/>
    </row>
    <row r="49" spans="2:4" ht="14.25" customHeight="1">
      <c r="B49" s="164"/>
      <c r="C49" s="28" t="s">
        <v>71</v>
      </c>
      <c r="D49" s="62"/>
    </row>
    <row r="50" spans="2:8" ht="14.25" customHeight="1">
      <c r="B50" s="37"/>
      <c r="C50" s="29" t="s">
        <v>72</v>
      </c>
      <c r="D50" s="62"/>
      <c r="H50" s="40"/>
    </row>
    <row r="51" spans="2:4" ht="14.25" customHeight="1">
      <c r="B51" s="160" t="s">
        <v>336</v>
      </c>
      <c r="C51" s="27" t="s">
        <v>337</v>
      </c>
      <c r="D51" s="62">
        <v>0</v>
      </c>
    </row>
    <row r="52" spans="2:4" ht="14.25" customHeight="1">
      <c r="B52" s="162"/>
      <c r="C52" s="29"/>
      <c r="D52" s="62"/>
    </row>
    <row r="53" spans="2:15" ht="14.25" customHeight="1">
      <c r="B53" s="165">
        <v>4</v>
      </c>
      <c r="C53" s="27" t="s">
        <v>338</v>
      </c>
      <c r="D53" s="63">
        <v>66.53</v>
      </c>
      <c r="O53" s="64"/>
    </row>
    <row r="54" spans="2:4" ht="14.25" customHeight="1">
      <c r="B54" s="166"/>
      <c r="C54" s="29" t="s">
        <v>73</v>
      </c>
      <c r="D54" s="65"/>
    </row>
    <row r="55" spans="2:4" ht="14.25" customHeight="1">
      <c r="B55" s="33">
        <v>5</v>
      </c>
      <c r="C55" s="30" t="s">
        <v>278</v>
      </c>
      <c r="D55" s="60" t="s">
        <v>285</v>
      </c>
    </row>
    <row r="56" spans="2:4" ht="14.25" customHeight="1">
      <c r="B56" s="167" t="s">
        <v>339</v>
      </c>
      <c r="C56" s="27" t="s">
        <v>74</v>
      </c>
      <c r="D56" s="66" t="s">
        <v>285</v>
      </c>
    </row>
    <row r="57" spans="2:4" ht="14.25" customHeight="1">
      <c r="B57" s="168"/>
      <c r="C57" s="28" t="s">
        <v>75</v>
      </c>
      <c r="D57" s="67"/>
    </row>
    <row r="58" spans="2:4" ht="14.25" customHeight="1">
      <c r="B58" s="168"/>
      <c r="C58" s="28" t="s">
        <v>76</v>
      </c>
      <c r="D58" s="67"/>
    </row>
    <row r="59" spans="2:4" ht="14.25" customHeight="1">
      <c r="B59" s="169"/>
      <c r="C59" s="29" t="s">
        <v>77</v>
      </c>
      <c r="D59" s="68"/>
    </row>
    <row r="60" spans="2:4" ht="14.25" customHeight="1">
      <c r="B60" s="170">
        <v>6</v>
      </c>
      <c r="C60" s="27" t="s">
        <v>279</v>
      </c>
      <c r="D60" s="66" t="s">
        <v>285</v>
      </c>
    </row>
    <row r="61" spans="2:4" ht="14.25" customHeight="1">
      <c r="B61" s="171"/>
      <c r="C61" s="29" t="s">
        <v>78</v>
      </c>
      <c r="D61" s="68"/>
    </row>
    <row r="62" spans="2:4" ht="14.25" customHeight="1">
      <c r="B62" s="170" t="s">
        <v>340</v>
      </c>
      <c r="C62" s="27" t="s">
        <v>79</v>
      </c>
      <c r="D62" s="66" t="s">
        <v>285</v>
      </c>
    </row>
    <row r="63" spans="2:4" ht="14.25" customHeight="1">
      <c r="B63" s="171"/>
      <c r="C63" s="29" t="s">
        <v>73</v>
      </c>
      <c r="D63" s="68"/>
    </row>
    <row r="64" spans="2:4" ht="14.25" customHeight="1">
      <c r="B64" s="172" t="s">
        <v>341</v>
      </c>
      <c r="C64" s="27" t="s">
        <v>280</v>
      </c>
      <c r="D64" s="197" t="s">
        <v>348</v>
      </c>
    </row>
    <row r="65" spans="2:4" ht="14.25" customHeight="1">
      <c r="B65" s="173"/>
      <c r="C65" s="28" t="s">
        <v>80</v>
      </c>
      <c r="D65" s="198"/>
    </row>
    <row r="66" spans="2:4" ht="14.25" customHeight="1">
      <c r="B66" s="174"/>
      <c r="C66" s="29" t="s">
        <v>81</v>
      </c>
      <c r="D66" s="199"/>
    </row>
    <row r="67" spans="2:4" ht="14.25" customHeight="1">
      <c r="B67" s="33">
        <v>7</v>
      </c>
      <c r="C67" s="30" t="s">
        <v>281</v>
      </c>
      <c r="D67" s="69">
        <v>11.29</v>
      </c>
    </row>
    <row r="68" spans="2:4" ht="14.25" customHeight="1">
      <c r="B68" s="33">
        <v>8</v>
      </c>
      <c r="C68" s="30" t="s">
        <v>282</v>
      </c>
      <c r="D68" s="69">
        <v>1.81</v>
      </c>
    </row>
    <row r="69" spans="2:4" ht="14.25" customHeight="1">
      <c r="B69" s="33">
        <v>9</v>
      </c>
      <c r="C69" s="30" t="s">
        <v>283</v>
      </c>
      <c r="D69" s="69">
        <v>5.77</v>
      </c>
    </row>
    <row r="70" spans="2:4" ht="14.25" customHeight="1">
      <c r="B70" s="33">
        <v>10</v>
      </c>
      <c r="C70" s="30" t="s">
        <v>284</v>
      </c>
      <c r="D70" s="69" t="s">
        <v>285</v>
      </c>
    </row>
    <row r="71" spans="2:4" ht="14.25" customHeight="1">
      <c r="B71" s="167">
        <v>11</v>
      </c>
      <c r="C71" s="27" t="s">
        <v>286</v>
      </c>
      <c r="D71" s="70">
        <v>4.575</v>
      </c>
    </row>
    <row r="72" spans="2:4" ht="14.25" customHeight="1">
      <c r="B72" s="169"/>
      <c r="C72" s="29" t="s">
        <v>82</v>
      </c>
      <c r="D72" s="69"/>
    </row>
    <row r="73" spans="2:4" ht="14.25" customHeight="1">
      <c r="B73" s="33" t="s">
        <v>342</v>
      </c>
      <c r="C73" s="30" t="s">
        <v>83</v>
      </c>
      <c r="D73" s="70">
        <v>0.397</v>
      </c>
    </row>
    <row r="74" spans="2:4" ht="14.25" customHeight="1">
      <c r="B74" s="33" t="s">
        <v>343</v>
      </c>
      <c r="C74" s="30" t="s">
        <v>84</v>
      </c>
      <c r="D74" s="70">
        <v>4.178</v>
      </c>
    </row>
    <row r="75" spans="2:4" ht="14.25" customHeight="1">
      <c r="B75" s="155">
        <v>12</v>
      </c>
      <c r="C75" s="27" t="s">
        <v>287</v>
      </c>
      <c r="D75" s="66">
        <v>14</v>
      </c>
    </row>
    <row r="76" spans="2:4" ht="14.25" customHeight="1">
      <c r="B76" s="156"/>
      <c r="C76" s="29" t="s">
        <v>85</v>
      </c>
      <c r="D76" s="68"/>
    </row>
    <row r="77" spans="2:4" ht="14.25" customHeight="1">
      <c r="B77" s="155">
        <v>13</v>
      </c>
      <c r="C77" s="27" t="s">
        <v>288</v>
      </c>
      <c r="D77" s="66">
        <v>0</v>
      </c>
    </row>
    <row r="78" spans="2:4" ht="14.25" customHeight="1">
      <c r="B78" s="156"/>
      <c r="C78" s="29" t="s">
        <v>86</v>
      </c>
      <c r="D78" s="68"/>
    </row>
    <row r="79" spans="2:4" ht="14.25" customHeight="1">
      <c r="B79" s="155">
        <v>14</v>
      </c>
      <c r="C79" s="27" t="s">
        <v>289</v>
      </c>
      <c r="D79" s="66">
        <f>4.628*2</f>
        <v>9.256</v>
      </c>
    </row>
    <row r="80" spans="2:4" ht="14.25" customHeight="1">
      <c r="B80" s="156"/>
      <c r="C80" s="29" t="s">
        <v>87</v>
      </c>
      <c r="D80" s="68"/>
    </row>
    <row r="81" spans="2:4" ht="14.25" customHeight="1">
      <c r="B81" s="33">
        <v>15</v>
      </c>
      <c r="C81" s="30" t="s">
        <v>290</v>
      </c>
      <c r="D81" s="69" t="s">
        <v>285</v>
      </c>
    </row>
    <row r="82" spans="2:4" ht="14.25" customHeight="1">
      <c r="B82" s="33">
        <v>16</v>
      </c>
      <c r="C82" s="30" t="s">
        <v>291</v>
      </c>
      <c r="D82" s="69">
        <v>1</v>
      </c>
    </row>
    <row r="83" spans="2:4" ht="14.25" customHeight="1">
      <c r="B83" s="33">
        <v>17</v>
      </c>
      <c r="C83" s="30" t="s">
        <v>292</v>
      </c>
      <c r="D83" s="69" t="s">
        <v>285</v>
      </c>
    </row>
    <row r="84" spans="2:4" ht="14.25" customHeight="1">
      <c r="B84" s="155">
        <v>18</v>
      </c>
      <c r="C84" s="27" t="s">
        <v>293</v>
      </c>
      <c r="D84" s="66">
        <v>2</v>
      </c>
    </row>
    <row r="85" spans="2:4" ht="14.25" customHeight="1">
      <c r="B85" s="156"/>
      <c r="C85" s="29" t="s">
        <v>88</v>
      </c>
      <c r="D85" s="68"/>
    </row>
    <row r="86" spans="2:6" ht="14.25" customHeight="1">
      <c r="B86" s="167">
        <v>19</v>
      </c>
      <c r="C86" s="27" t="s">
        <v>344</v>
      </c>
      <c r="D86" s="66">
        <f>142.17*1.15</f>
        <v>163.49549999999996</v>
      </c>
      <c r="F86" t="s">
        <v>302</v>
      </c>
    </row>
    <row r="87" spans="2:6" ht="14.25" customHeight="1">
      <c r="B87" s="168"/>
      <c r="C87" s="28" t="s">
        <v>89</v>
      </c>
      <c r="D87" s="67"/>
      <c r="F87" t="s">
        <v>303</v>
      </c>
    </row>
    <row r="88" spans="2:6" ht="14.25" customHeight="1">
      <c r="B88" s="169"/>
      <c r="C88" s="29" t="s">
        <v>345</v>
      </c>
      <c r="D88" s="68"/>
      <c r="F88" t="s">
        <v>304</v>
      </c>
    </row>
    <row r="89" spans="2:6" ht="14.25" customHeight="1">
      <c r="B89" s="167">
        <v>20</v>
      </c>
      <c r="C89" s="27" t="s">
        <v>294</v>
      </c>
      <c r="D89" s="71">
        <f>35.09/1000</f>
        <v>0.03509</v>
      </c>
      <c r="F89" t="s">
        <v>305</v>
      </c>
    </row>
    <row r="90" spans="2:4" ht="14.25" customHeight="1">
      <c r="B90" s="168"/>
      <c r="C90" s="28" t="s">
        <v>89</v>
      </c>
      <c r="D90" s="67"/>
    </row>
    <row r="91" spans="2:6" ht="14.25" customHeight="1">
      <c r="B91" s="169"/>
      <c r="C91" s="29" t="s">
        <v>90</v>
      </c>
      <c r="D91" s="68"/>
      <c r="F91" t="s">
        <v>306</v>
      </c>
    </row>
    <row r="92" spans="2:4" ht="14.25" customHeight="1">
      <c r="B92" s="155">
        <v>21</v>
      </c>
      <c r="C92" s="27" t="s">
        <v>295</v>
      </c>
      <c r="D92" s="66">
        <v>0.5</v>
      </c>
    </row>
    <row r="93" spans="2:6" ht="14.25" customHeight="1">
      <c r="B93" s="156"/>
      <c r="C93" s="29" t="s">
        <v>91</v>
      </c>
      <c r="D93" s="68"/>
      <c r="F93" t="s">
        <v>307</v>
      </c>
    </row>
    <row r="95" spans="2:4" s="42" customFormat="1" ht="34.5" customHeight="1">
      <c r="B95" s="175" t="s">
        <v>298</v>
      </c>
      <c r="C95" s="175"/>
      <c r="D95" s="175"/>
    </row>
  </sheetData>
  <sheetProtection/>
  <mergeCells count="33">
    <mergeCell ref="D64:D66"/>
    <mergeCell ref="B92:B93"/>
    <mergeCell ref="B95:D95"/>
    <mergeCell ref="B75:B76"/>
    <mergeCell ref="B77:B78"/>
    <mergeCell ref="B79:B80"/>
    <mergeCell ref="B84:B85"/>
    <mergeCell ref="B86:B88"/>
    <mergeCell ref="B89:B91"/>
    <mergeCell ref="B53:B54"/>
    <mergeCell ref="B56:B59"/>
    <mergeCell ref="B60:B61"/>
    <mergeCell ref="B62:B63"/>
    <mergeCell ref="B64:B66"/>
    <mergeCell ref="B71:B72"/>
    <mergeCell ref="B39:B40"/>
    <mergeCell ref="B41:B42"/>
    <mergeCell ref="B43:B44"/>
    <mergeCell ref="B45:B46"/>
    <mergeCell ref="B47:B49"/>
    <mergeCell ref="B51:B52"/>
    <mergeCell ref="B19:B21"/>
    <mergeCell ref="B24:B26"/>
    <mergeCell ref="B29:B30"/>
    <mergeCell ref="B31:B32"/>
    <mergeCell ref="B33:B34"/>
    <mergeCell ref="B35:B37"/>
    <mergeCell ref="C4:D4"/>
    <mergeCell ref="C5:D5"/>
    <mergeCell ref="C6:D6"/>
    <mergeCell ref="C7:D7"/>
    <mergeCell ref="B16:B17"/>
    <mergeCell ref="D16:D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E38"/>
  <sheetViews>
    <sheetView view="pageBreakPreview" zoomScaleSheetLayoutView="100" zoomScalePageLayoutView="0" workbookViewId="0" topLeftCell="A19">
      <selection activeCell="E15" sqref="E15"/>
    </sheetView>
  </sheetViews>
  <sheetFormatPr defaultColWidth="9.140625" defaultRowHeight="15"/>
  <cols>
    <col min="2" max="2" width="57.57421875" style="0" customWidth="1"/>
    <col min="3" max="3" width="37.7109375" style="0" customWidth="1"/>
  </cols>
  <sheetData>
    <row r="2" spans="2:3" ht="15">
      <c r="B2" s="24"/>
      <c r="C2" s="25"/>
    </row>
    <row r="3" spans="2:3" ht="15">
      <c r="B3" s="26"/>
      <c r="C3" s="24"/>
    </row>
    <row r="4" spans="2:3" ht="30.75" customHeight="1">
      <c r="B4" s="176" t="s">
        <v>328</v>
      </c>
      <c r="C4" s="176"/>
    </row>
    <row r="5" spans="2:3" ht="15">
      <c r="B5" s="26"/>
      <c r="C5" s="24"/>
    </row>
    <row r="6" spans="2:3" ht="45" customHeight="1">
      <c r="B6" s="30" t="s">
        <v>21</v>
      </c>
      <c r="C6" s="46" t="s">
        <v>317</v>
      </c>
    </row>
    <row r="7" spans="2:3" ht="18" customHeight="1">
      <c r="B7" s="30" t="s">
        <v>22</v>
      </c>
      <c r="C7" s="45">
        <v>8611008230</v>
      </c>
    </row>
    <row r="8" spans="2:3" ht="18" customHeight="1">
      <c r="B8" s="30" t="s">
        <v>23</v>
      </c>
      <c r="C8" s="45">
        <v>861101001</v>
      </c>
    </row>
    <row r="9" spans="2:3" ht="50.25" customHeight="1">
      <c r="B9" s="30" t="s">
        <v>24</v>
      </c>
      <c r="C9" s="47" t="s">
        <v>318</v>
      </c>
    </row>
    <row r="10" spans="2:3" ht="18" customHeight="1">
      <c r="B10" s="30" t="s">
        <v>46</v>
      </c>
      <c r="C10" s="48">
        <v>2013</v>
      </c>
    </row>
    <row r="11" spans="2:3" ht="18" customHeight="1">
      <c r="B11" s="26"/>
      <c r="C11" s="24"/>
    </row>
    <row r="12" spans="2:3" ht="18" customHeight="1">
      <c r="B12" s="36" t="s">
        <v>47</v>
      </c>
      <c r="C12" s="41" t="s">
        <v>37</v>
      </c>
    </row>
    <row r="13" spans="2:3" ht="18" customHeight="1">
      <c r="B13" s="43" t="s">
        <v>92</v>
      </c>
      <c r="C13" s="34">
        <f>'инфо о хоз-фин'!D23</f>
        <v>2870.3</v>
      </c>
    </row>
    <row r="14" spans="2:3" ht="18" customHeight="1">
      <c r="B14" s="43" t="s">
        <v>94</v>
      </c>
      <c r="C14" s="34">
        <f>C13</f>
        <v>2870.3</v>
      </c>
    </row>
    <row r="15" spans="2:3" ht="18" customHeight="1">
      <c r="B15" s="30" t="s">
        <v>95</v>
      </c>
      <c r="C15" s="44">
        <f>C14</f>
        <v>2870.3</v>
      </c>
    </row>
    <row r="16" spans="2:3" ht="18" customHeight="1">
      <c r="B16" s="30" t="s">
        <v>96</v>
      </c>
      <c r="C16" s="177">
        <v>3498.615</v>
      </c>
    </row>
    <row r="17" spans="2:3" ht="18" customHeight="1">
      <c r="B17" s="30" t="s">
        <v>97</v>
      </c>
      <c r="C17" s="177"/>
    </row>
    <row r="18" spans="2:3" ht="18" customHeight="1">
      <c r="B18" s="30" t="s">
        <v>98</v>
      </c>
      <c r="C18" s="44">
        <v>820.4</v>
      </c>
    </row>
    <row r="19" spans="2:3" ht="29.25" customHeight="1">
      <c r="B19" s="30" t="s">
        <v>93</v>
      </c>
      <c r="C19" s="74" t="s">
        <v>316</v>
      </c>
    </row>
    <row r="20" spans="2:5" ht="18" customHeight="1">
      <c r="B20" s="43" t="s">
        <v>99</v>
      </c>
      <c r="C20" s="76">
        <f>C21</f>
        <v>2772.41450948</v>
      </c>
      <c r="E20" s="75"/>
    </row>
    <row r="21" spans="2:3" ht="18" customHeight="1">
      <c r="B21" s="27" t="s">
        <v>100</v>
      </c>
      <c r="C21" s="178">
        <f>C23*C24/1000</f>
        <v>2772.41450948</v>
      </c>
    </row>
    <row r="22" spans="2:3" ht="18" customHeight="1">
      <c r="B22" s="29" t="s">
        <v>101</v>
      </c>
      <c r="C22" s="179"/>
    </row>
    <row r="23" spans="2:3" ht="18" customHeight="1">
      <c r="B23" s="30" t="s">
        <v>102</v>
      </c>
      <c r="C23" s="73">
        <v>3486.77</v>
      </c>
    </row>
    <row r="24" spans="2:3" ht="18" customHeight="1">
      <c r="B24" s="30" t="s">
        <v>98</v>
      </c>
      <c r="C24" s="72">
        <v>795.124</v>
      </c>
    </row>
    <row r="25" spans="2:3" ht="31.5" customHeight="1">
      <c r="B25" s="30" t="s">
        <v>93</v>
      </c>
      <c r="C25" s="74" t="s">
        <v>316</v>
      </c>
    </row>
    <row r="26" spans="2:3" ht="18" customHeight="1">
      <c r="B26" s="43" t="s">
        <v>103</v>
      </c>
      <c r="C26" s="73">
        <f>C27</f>
        <v>97.849715</v>
      </c>
    </row>
    <row r="27" spans="2:3" ht="18" customHeight="1">
      <c r="B27" s="27" t="s">
        <v>104</v>
      </c>
      <c r="C27" s="180">
        <f>C30*C29/1000</f>
        <v>97.849715</v>
      </c>
    </row>
    <row r="28" spans="2:3" ht="18" customHeight="1">
      <c r="B28" s="29" t="s">
        <v>101</v>
      </c>
      <c r="C28" s="181"/>
    </row>
    <row r="29" spans="2:3" ht="18" customHeight="1">
      <c r="B29" s="30" t="s">
        <v>105</v>
      </c>
      <c r="C29" s="73">
        <v>3871.25</v>
      </c>
    </row>
    <row r="30" spans="2:3" ht="18" customHeight="1">
      <c r="B30" s="30" t="s">
        <v>98</v>
      </c>
      <c r="C30" s="74">
        <v>25.276</v>
      </c>
    </row>
    <row r="31" spans="2:3" ht="30.75" customHeight="1">
      <c r="B31" s="30" t="s">
        <v>106</v>
      </c>
      <c r="C31" s="74" t="s">
        <v>316</v>
      </c>
    </row>
    <row r="32" spans="2:3" ht="29.25" customHeight="1">
      <c r="B32" s="43" t="s">
        <v>261</v>
      </c>
      <c r="C32" s="30"/>
    </row>
    <row r="33" spans="2:3" ht="18" customHeight="1">
      <c r="B33" s="30" t="s">
        <v>107</v>
      </c>
      <c r="C33" s="30"/>
    </row>
    <row r="34" spans="2:3" ht="24" customHeight="1">
      <c r="B34" s="30" t="s">
        <v>93</v>
      </c>
      <c r="C34" s="30"/>
    </row>
    <row r="35" spans="2:3" ht="18" customHeight="1">
      <c r="B35" s="30" t="s">
        <v>108</v>
      </c>
      <c r="C35" s="30"/>
    </row>
    <row r="36" spans="2:3" ht="18" customHeight="1">
      <c r="B36" s="30" t="s">
        <v>109</v>
      </c>
      <c r="C36" s="30"/>
    </row>
    <row r="38" spans="2:3" s="42" customFormat="1" ht="69" customHeight="1">
      <c r="B38" s="142" t="s">
        <v>308</v>
      </c>
      <c r="C38" s="142"/>
    </row>
  </sheetData>
  <sheetProtection/>
  <mergeCells count="5">
    <mergeCell ref="B4:C4"/>
    <mergeCell ref="B38:C38"/>
    <mergeCell ref="C16:C17"/>
    <mergeCell ref="C21:C22"/>
    <mergeCell ref="C27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5">
      <c r="C2" s="1" t="s">
        <v>110</v>
      </c>
    </row>
    <row r="3" ht="15">
      <c r="B3" s="2"/>
    </row>
    <row r="4" spans="2:3" ht="15">
      <c r="B4" s="150" t="s">
        <v>111</v>
      </c>
      <c r="C4" s="150"/>
    </row>
    <row r="5" spans="2:3" ht="15">
      <c r="B5" s="150" t="s">
        <v>112</v>
      </c>
      <c r="C5" s="150"/>
    </row>
    <row r="6" spans="2:3" ht="15">
      <c r="B6" s="150" t="s">
        <v>113</v>
      </c>
      <c r="C6" s="150"/>
    </row>
    <row r="7" spans="2:3" ht="15">
      <c r="B7" s="150" t="s">
        <v>260</v>
      </c>
      <c r="C7" s="150"/>
    </row>
    <row r="8" ht="15">
      <c r="B8" s="2"/>
    </row>
    <row r="9" spans="2:3" ht="15">
      <c r="B9" s="4" t="s">
        <v>21</v>
      </c>
      <c r="C9" s="12" t="s">
        <v>253</v>
      </c>
    </row>
    <row r="10" spans="2:3" ht="15">
      <c r="B10" s="4" t="s">
        <v>22</v>
      </c>
      <c r="C10" s="13">
        <v>7204095194</v>
      </c>
    </row>
    <row r="11" spans="2:3" ht="15">
      <c r="B11" s="4" t="s">
        <v>23</v>
      </c>
      <c r="C11" s="13">
        <v>720401001</v>
      </c>
    </row>
    <row r="12" spans="2:3" ht="26.25">
      <c r="B12" s="4" t="s">
        <v>24</v>
      </c>
      <c r="C12" s="14" t="s">
        <v>254</v>
      </c>
    </row>
    <row r="13" ht="15">
      <c r="B13" s="2"/>
    </row>
    <row r="14" spans="2:3" ht="15">
      <c r="B14" s="4" t="s">
        <v>36</v>
      </c>
      <c r="C14" s="21" t="s">
        <v>37</v>
      </c>
    </row>
    <row r="15" spans="2:3" ht="15">
      <c r="B15" s="5" t="s">
        <v>114</v>
      </c>
      <c r="C15" s="152"/>
    </row>
    <row r="16" spans="2:3" ht="15">
      <c r="B16" s="6" t="s">
        <v>115</v>
      </c>
      <c r="C16" s="154"/>
    </row>
    <row r="17" spans="2:3" ht="15">
      <c r="B17" s="5" t="s">
        <v>116</v>
      </c>
      <c r="C17" s="152"/>
    </row>
    <row r="18" spans="2:3" ht="15">
      <c r="B18" s="7" t="s">
        <v>117</v>
      </c>
      <c r="C18" s="153"/>
    </row>
    <row r="19" spans="2:3" ht="15">
      <c r="B19" s="6" t="s">
        <v>118</v>
      </c>
      <c r="C19" s="154"/>
    </row>
    <row r="20" spans="2:3" ht="15">
      <c r="B20" s="5" t="s">
        <v>119</v>
      </c>
      <c r="C20" s="152"/>
    </row>
    <row r="21" spans="2:3" ht="15">
      <c r="B21" s="6" t="s">
        <v>120</v>
      </c>
      <c r="C21" s="154"/>
    </row>
    <row r="22" spans="2:3" ht="15">
      <c r="B22" s="5" t="s">
        <v>121</v>
      </c>
      <c r="C22" s="152"/>
    </row>
    <row r="23" spans="2:3" ht="15">
      <c r="B23" s="7" t="s">
        <v>122</v>
      </c>
      <c r="C23" s="153"/>
    </row>
    <row r="24" spans="2:3" ht="15">
      <c r="B24" s="7" t="s">
        <v>123</v>
      </c>
      <c r="C24" s="153"/>
    </row>
    <row r="25" spans="2:3" ht="15">
      <c r="B25" s="6" t="s">
        <v>124</v>
      </c>
      <c r="C25" s="154"/>
    </row>
    <row r="27" spans="2:3" ht="42.75" customHeight="1">
      <c r="B27" s="151" t="s">
        <v>298</v>
      </c>
      <c r="C27" s="151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5">
      <c r="C2" s="1" t="s">
        <v>125</v>
      </c>
    </row>
    <row r="3" ht="15">
      <c r="B3" s="2"/>
    </row>
    <row r="4" spans="2:3" ht="15">
      <c r="B4" s="150" t="s">
        <v>126</v>
      </c>
      <c r="C4" s="150"/>
    </row>
    <row r="5" spans="2:3" ht="15">
      <c r="B5" s="150" t="s">
        <v>127</v>
      </c>
      <c r="C5" s="150"/>
    </row>
    <row r="6" spans="2:3" ht="15">
      <c r="B6" s="150" t="s">
        <v>128</v>
      </c>
      <c r="C6" s="150"/>
    </row>
    <row r="7" ht="15">
      <c r="B7" s="2"/>
    </row>
    <row r="8" spans="2:3" ht="15">
      <c r="B8" s="4" t="s">
        <v>21</v>
      </c>
      <c r="C8" s="12" t="s">
        <v>253</v>
      </c>
    </row>
    <row r="9" spans="2:3" ht="15">
      <c r="B9" s="4" t="s">
        <v>22</v>
      </c>
      <c r="C9" s="13">
        <v>7204095194</v>
      </c>
    </row>
    <row r="10" spans="2:3" ht="15">
      <c r="B10" s="4" t="s">
        <v>23</v>
      </c>
      <c r="C10" s="13">
        <v>720401001</v>
      </c>
    </row>
    <row r="11" spans="2:3" ht="26.25">
      <c r="B11" s="4" t="s">
        <v>24</v>
      </c>
      <c r="C11" s="14" t="s">
        <v>254</v>
      </c>
    </row>
    <row r="12" spans="2:3" ht="15">
      <c r="B12" s="4" t="s">
        <v>129</v>
      </c>
      <c r="C12" s="4"/>
    </row>
    <row r="13" ht="15">
      <c r="B13" s="2"/>
    </row>
    <row r="14" spans="2:3" ht="15">
      <c r="B14" s="4" t="s">
        <v>130</v>
      </c>
      <c r="C14" s="4"/>
    </row>
    <row r="15" spans="2:3" ht="15">
      <c r="B15" s="4" t="s">
        <v>131</v>
      </c>
      <c r="C15" s="4"/>
    </row>
    <row r="16" spans="2:3" ht="15">
      <c r="B16" s="5" t="s">
        <v>132</v>
      </c>
      <c r="C16" s="152"/>
    </row>
    <row r="17" spans="2:3" ht="15">
      <c r="B17" s="6" t="s">
        <v>133</v>
      </c>
      <c r="C17" s="154"/>
    </row>
    <row r="18" ht="15">
      <c r="B18" s="2"/>
    </row>
    <row r="19" ht="26.25">
      <c r="B19" s="2" t="s">
        <v>134</v>
      </c>
    </row>
    <row r="20" ht="15">
      <c r="B20" s="2"/>
    </row>
    <row r="21" spans="2:4" ht="15">
      <c r="B21" s="152" t="s">
        <v>135</v>
      </c>
      <c r="C21" s="19" t="s">
        <v>136</v>
      </c>
      <c r="D21" s="19" t="s">
        <v>139</v>
      </c>
    </row>
    <row r="22" spans="2:4" ht="15">
      <c r="B22" s="153"/>
      <c r="C22" s="22" t="s">
        <v>137</v>
      </c>
      <c r="D22" s="22" t="s">
        <v>140</v>
      </c>
    </row>
    <row r="23" spans="2:4" ht="15">
      <c r="B23" s="154"/>
      <c r="C23" s="6" t="s">
        <v>138</v>
      </c>
      <c r="D23" s="9"/>
    </row>
    <row r="24" spans="2:4" ht="15">
      <c r="B24" s="4" t="s">
        <v>141</v>
      </c>
      <c r="C24" s="4"/>
      <c r="D24" s="4"/>
    </row>
    <row r="25" spans="2:4" ht="15">
      <c r="B25" s="4" t="s">
        <v>142</v>
      </c>
      <c r="C25" s="4"/>
      <c r="D25" s="4"/>
    </row>
    <row r="26" spans="2:4" ht="15">
      <c r="B26" s="4" t="s">
        <v>143</v>
      </c>
      <c r="C26" s="4"/>
      <c r="D26" s="4"/>
    </row>
    <row r="27" spans="2:4" ht="15">
      <c r="B27" s="4" t="s">
        <v>144</v>
      </c>
      <c r="C27" s="4"/>
      <c r="D27" s="4"/>
    </row>
    <row r="28" ht="15">
      <c r="B28" s="2"/>
    </row>
    <row r="29" ht="26.25">
      <c r="B29" s="2" t="s">
        <v>145</v>
      </c>
    </row>
    <row r="30" ht="15">
      <c r="B30" s="2"/>
    </row>
    <row r="31" spans="2:5" ht="15">
      <c r="B31" s="152" t="s">
        <v>146</v>
      </c>
      <c r="C31" s="19" t="s">
        <v>147</v>
      </c>
      <c r="D31" s="19" t="s">
        <v>152</v>
      </c>
      <c r="E31" s="19" t="s">
        <v>156</v>
      </c>
    </row>
    <row r="32" spans="2:5" ht="15">
      <c r="B32" s="153"/>
      <c r="C32" s="22" t="s">
        <v>148</v>
      </c>
      <c r="D32" s="22" t="s">
        <v>148</v>
      </c>
      <c r="E32" s="22" t="s">
        <v>157</v>
      </c>
    </row>
    <row r="33" spans="2:5" ht="15">
      <c r="B33" s="153"/>
      <c r="C33" s="22" t="s">
        <v>149</v>
      </c>
      <c r="D33" s="22" t="s">
        <v>153</v>
      </c>
      <c r="E33" s="22" t="s">
        <v>158</v>
      </c>
    </row>
    <row r="34" spans="2:5" ht="15">
      <c r="B34" s="153"/>
      <c r="C34" s="22" t="s">
        <v>150</v>
      </c>
      <c r="D34" s="22" t="s">
        <v>154</v>
      </c>
      <c r="E34" s="22" t="s">
        <v>159</v>
      </c>
    </row>
    <row r="35" spans="2:5" ht="15">
      <c r="B35" s="154"/>
      <c r="C35" s="20" t="s">
        <v>151</v>
      </c>
      <c r="D35" s="20" t="s">
        <v>155</v>
      </c>
      <c r="E35" s="20" t="s">
        <v>160</v>
      </c>
    </row>
    <row r="36" spans="2:5" ht="15">
      <c r="B36" s="182" t="s">
        <v>161</v>
      </c>
      <c r="C36" s="183"/>
      <c r="D36" s="183"/>
      <c r="E36" s="184"/>
    </row>
    <row r="37" spans="2:5" ht="15">
      <c r="B37" s="4" t="s">
        <v>162</v>
      </c>
      <c r="C37" s="4"/>
      <c r="D37" s="4"/>
      <c r="E37" s="4"/>
    </row>
    <row r="38" spans="2:5" ht="15">
      <c r="B38" s="4" t="s">
        <v>163</v>
      </c>
      <c r="C38" s="185"/>
      <c r="D38" s="185"/>
      <c r="E38" s="185"/>
    </row>
    <row r="39" spans="2:5" ht="15">
      <c r="B39" s="4" t="s">
        <v>164</v>
      </c>
      <c r="C39" s="185"/>
      <c r="D39" s="185"/>
      <c r="E39" s="185"/>
    </row>
    <row r="40" spans="2:5" ht="15">
      <c r="B40" s="5" t="s">
        <v>165</v>
      </c>
      <c r="C40" s="152"/>
      <c r="D40" s="152"/>
      <c r="E40" s="152"/>
    </row>
    <row r="41" spans="2:5" ht="15">
      <c r="B41" s="7" t="s">
        <v>166</v>
      </c>
      <c r="C41" s="153"/>
      <c r="D41" s="153"/>
      <c r="E41" s="153"/>
    </row>
    <row r="42" spans="2:5" ht="15">
      <c r="B42" s="7" t="s">
        <v>167</v>
      </c>
      <c r="C42" s="153"/>
      <c r="D42" s="153"/>
      <c r="E42" s="153"/>
    </row>
    <row r="43" spans="2:5" ht="15">
      <c r="B43" s="4" t="s">
        <v>168</v>
      </c>
      <c r="C43" s="4"/>
      <c r="D43" s="4"/>
      <c r="E43" s="4"/>
    </row>
    <row r="44" spans="2:5" ht="15">
      <c r="B44" s="4" t="s">
        <v>169</v>
      </c>
      <c r="C44" s="4"/>
      <c r="D44" s="4"/>
      <c r="E44" s="4"/>
    </row>
    <row r="45" spans="2:5" ht="15">
      <c r="B45" s="5" t="s">
        <v>170</v>
      </c>
      <c r="C45" s="185"/>
      <c r="D45" s="185"/>
      <c r="E45" s="185"/>
    </row>
    <row r="46" spans="2:5" ht="15">
      <c r="B46" s="6" t="s">
        <v>171</v>
      </c>
      <c r="C46" s="185"/>
      <c r="D46" s="185"/>
      <c r="E46" s="185"/>
    </row>
    <row r="47" spans="2:5" ht="15">
      <c r="B47" s="5" t="s">
        <v>172</v>
      </c>
      <c r="C47" s="185"/>
      <c r="D47" s="185"/>
      <c r="E47" s="185"/>
    </row>
    <row r="48" spans="2:5" ht="15">
      <c r="B48" s="6" t="s">
        <v>173</v>
      </c>
      <c r="C48" s="185"/>
      <c r="D48" s="185"/>
      <c r="E48" s="185"/>
    </row>
    <row r="49" spans="2:5" ht="15">
      <c r="B49" s="5" t="s">
        <v>174</v>
      </c>
      <c r="C49" s="185"/>
      <c r="D49" s="185"/>
      <c r="E49" s="185"/>
    </row>
    <row r="50" spans="2:5" ht="15">
      <c r="B50" s="6" t="s">
        <v>175</v>
      </c>
      <c r="C50" s="185"/>
      <c r="D50" s="185"/>
      <c r="E50" s="185"/>
    </row>
    <row r="51" spans="2:5" ht="15">
      <c r="B51" s="5" t="s">
        <v>176</v>
      </c>
      <c r="C51" s="185"/>
      <c r="D51" s="185"/>
      <c r="E51" s="185"/>
    </row>
    <row r="52" spans="2:5" ht="15">
      <c r="B52" s="6" t="s">
        <v>177</v>
      </c>
      <c r="C52" s="185"/>
      <c r="D52" s="185"/>
      <c r="E52" s="185"/>
    </row>
    <row r="53" spans="2:5" ht="15">
      <c r="B53" s="5" t="s">
        <v>178</v>
      </c>
      <c r="C53" s="185"/>
      <c r="D53" s="185"/>
      <c r="E53" s="185"/>
    </row>
    <row r="54" spans="2:5" ht="15">
      <c r="B54" s="6" t="s">
        <v>179</v>
      </c>
      <c r="C54" s="185"/>
      <c r="D54" s="185"/>
      <c r="E54" s="185"/>
    </row>
    <row r="55" spans="2:5" ht="15">
      <c r="B55" s="5" t="s">
        <v>180</v>
      </c>
      <c r="C55" s="185"/>
      <c r="D55" s="185"/>
      <c r="E55" s="185"/>
    </row>
    <row r="56" spans="2:5" ht="15">
      <c r="B56" s="7" t="s">
        <v>181</v>
      </c>
      <c r="C56" s="185"/>
      <c r="D56" s="185"/>
      <c r="E56" s="185"/>
    </row>
    <row r="57" spans="2:5" ht="15">
      <c r="B57" s="6" t="s">
        <v>182</v>
      </c>
      <c r="C57" s="185"/>
      <c r="D57" s="185"/>
      <c r="E57" s="185"/>
    </row>
    <row r="58" spans="2:5" ht="15">
      <c r="B58" s="5" t="s">
        <v>183</v>
      </c>
      <c r="C58" s="185"/>
      <c r="D58" s="185"/>
      <c r="E58" s="185"/>
    </row>
    <row r="59" spans="2:5" ht="15">
      <c r="B59" s="6" t="s">
        <v>184</v>
      </c>
      <c r="C59" s="185"/>
      <c r="D59" s="185"/>
      <c r="E59" s="185"/>
    </row>
    <row r="60" spans="2:5" ht="15">
      <c r="B60" s="5" t="s">
        <v>185</v>
      </c>
      <c r="C60" s="185"/>
      <c r="D60" s="185"/>
      <c r="E60" s="185"/>
    </row>
    <row r="61" spans="2:5" ht="15">
      <c r="B61" s="6" t="s">
        <v>186</v>
      </c>
      <c r="C61" s="185"/>
      <c r="D61" s="185"/>
      <c r="E61" s="185"/>
    </row>
    <row r="62" spans="2:5" ht="15">
      <c r="B62" s="5" t="s">
        <v>187</v>
      </c>
      <c r="C62" s="185"/>
      <c r="D62" s="185"/>
      <c r="E62" s="185"/>
    </row>
    <row r="63" spans="2:5" ht="15">
      <c r="B63" s="6" t="s">
        <v>186</v>
      </c>
      <c r="C63" s="185"/>
      <c r="D63" s="185"/>
      <c r="E63" s="185"/>
    </row>
    <row r="64" spans="2:5" ht="15">
      <c r="B64" s="5" t="s">
        <v>188</v>
      </c>
      <c r="C64" s="185"/>
      <c r="D64" s="185"/>
      <c r="E64" s="185"/>
    </row>
    <row r="65" spans="2:5" ht="15">
      <c r="B65" s="7" t="s">
        <v>189</v>
      </c>
      <c r="C65" s="152"/>
      <c r="D65" s="152"/>
      <c r="E65" s="152"/>
    </row>
    <row r="66" spans="2:5" ht="15">
      <c r="B66" s="5" t="s">
        <v>190</v>
      </c>
      <c r="C66" s="185"/>
      <c r="D66" s="185"/>
      <c r="E66" s="185"/>
    </row>
    <row r="67" spans="2:5" ht="15">
      <c r="B67" s="6" t="s">
        <v>191</v>
      </c>
      <c r="C67" s="185"/>
      <c r="D67" s="185"/>
      <c r="E67" s="185"/>
    </row>
    <row r="68" spans="2:5" ht="15">
      <c r="B68" s="5" t="s">
        <v>192</v>
      </c>
      <c r="C68" s="185"/>
      <c r="D68" s="185"/>
      <c r="E68" s="185"/>
    </row>
    <row r="69" spans="2:5" ht="15">
      <c r="B69" s="6" t="s">
        <v>193</v>
      </c>
      <c r="C69" s="185"/>
      <c r="D69" s="185"/>
      <c r="E69" s="185"/>
    </row>
    <row r="70" spans="2:5" ht="15">
      <c r="B70" s="5" t="s">
        <v>194</v>
      </c>
      <c r="C70" s="185"/>
      <c r="D70" s="185"/>
      <c r="E70" s="185"/>
    </row>
    <row r="71" spans="2:5" ht="15">
      <c r="B71" s="6" t="s">
        <v>195</v>
      </c>
      <c r="C71" s="185"/>
      <c r="D71" s="185"/>
      <c r="E71" s="185"/>
    </row>
    <row r="72" ht="15">
      <c r="B72" s="2"/>
    </row>
    <row r="73" ht="26.25">
      <c r="B73" s="2" t="s">
        <v>196</v>
      </c>
    </row>
    <row r="74" ht="15">
      <c r="B74" s="2"/>
    </row>
    <row r="75" ht="15.75" thickBot="1">
      <c r="B75" s="1" t="s">
        <v>197</v>
      </c>
    </row>
    <row r="76" spans="2:14" ht="15">
      <c r="B76" s="5" t="s">
        <v>198</v>
      </c>
      <c r="C76" s="3" t="s">
        <v>199</v>
      </c>
      <c r="D76" s="187" t="s">
        <v>203</v>
      </c>
      <c r="E76" s="188"/>
      <c r="F76" s="188"/>
      <c r="G76" s="188"/>
      <c r="H76" s="188"/>
      <c r="I76" s="188"/>
      <c r="J76" s="188"/>
      <c r="K76" s="188"/>
      <c r="L76" s="188"/>
      <c r="M76" s="188"/>
      <c r="N76" s="5" t="s">
        <v>204</v>
      </c>
    </row>
    <row r="77" spans="2:14" ht="15">
      <c r="B77" s="7" t="s">
        <v>160</v>
      </c>
      <c r="C77" s="8" t="s">
        <v>200</v>
      </c>
      <c r="D77" s="189"/>
      <c r="E77" s="190"/>
      <c r="F77" s="190"/>
      <c r="G77" s="190"/>
      <c r="H77" s="190"/>
      <c r="I77" s="190"/>
      <c r="J77" s="190"/>
      <c r="K77" s="190"/>
      <c r="L77" s="190"/>
      <c r="M77" s="190"/>
      <c r="N77" s="7" t="s">
        <v>205</v>
      </c>
    </row>
    <row r="78" spans="2:14" ht="15">
      <c r="B78" s="11"/>
      <c r="C78" s="8" t="s">
        <v>201</v>
      </c>
      <c r="D78" s="191" t="s">
        <v>207</v>
      </c>
      <c r="E78" s="192"/>
      <c r="F78" s="192"/>
      <c r="G78" s="192"/>
      <c r="H78" s="193"/>
      <c r="I78" s="191" t="s">
        <v>208</v>
      </c>
      <c r="J78" s="192"/>
      <c r="K78" s="192"/>
      <c r="L78" s="192"/>
      <c r="M78" s="192"/>
      <c r="N78" s="7" t="s">
        <v>206</v>
      </c>
    </row>
    <row r="79" spans="2:14" ht="15">
      <c r="B79" s="11"/>
      <c r="C79" s="8" t="s">
        <v>202</v>
      </c>
      <c r="D79" s="15" t="s">
        <v>255</v>
      </c>
      <c r="E79" s="19" t="s">
        <v>209</v>
      </c>
      <c r="F79" s="19" t="s">
        <v>211</v>
      </c>
      <c r="G79" s="19" t="s">
        <v>212</v>
      </c>
      <c r="H79" s="19" t="s">
        <v>213</v>
      </c>
      <c r="I79" s="19" t="s">
        <v>255</v>
      </c>
      <c r="J79" s="19" t="s">
        <v>209</v>
      </c>
      <c r="K79" s="19" t="s">
        <v>211</v>
      </c>
      <c r="L79" s="19" t="s">
        <v>212</v>
      </c>
      <c r="M79" s="19" t="s">
        <v>213</v>
      </c>
      <c r="N79" s="17"/>
    </row>
    <row r="80" spans="2:14" ht="15">
      <c r="B80" s="9"/>
      <c r="C80" s="10"/>
      <c r="D80" s="16"/>
      <c r="E80" s="20" t="s">
        <v>210</v>
      </c>
      <c r="F80" s="20" t="s">
        <v>210</v>
      </c>
      <c r="G80" s="20" t="s">
        <v>210</v>
      </c>
      <c r="H80" s="20" t="s">
        <v>210</v>
      </c>
      <c r="I80" s="20"/>
      <c r="J80" s="20" t="s">
        <v>210</v>
      </c>
      <c r="K80" s="20" t="s">
        <v>210</v>
      </c>
      <c r="L80" s="20" t="s">
        <v>210</v>
      </c>
      <c r="M80" s="20" t="s">
        <v>210</v>
      </c>
      <c r="N80" s="18"/>
    </row>
    <row r="81" spans="2:14" ht="15">
      <c r="B81" s="4" t="s">
        <v>214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5">
      <c r="B82" s="4" t="s">
        <v>215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5">
      <c r="B83" s="4" t="s">
        <v>216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5">
      <c r="B84" s="4" t="s">
        <v>217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5">
      <c r="B86" s="186" t="s">
        <v>298</v>
      </c>
      <c r="C86" s="186"/>
      <c r="D86" s="186"/>
      <c r="E86" s="186"/>
      <c r="F86" s="186"/>
    </row>
  </sheetData>
  <sheetProtection/>
  <mergeCells count="56"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68:D69"/>
    <mergeCell ref="E68:E69"/>
    <mergeCell ref="C70:C71"/>
    <mergeCell ref="D70:D71"/>
    <mergeCell ref="E70:E71"/>
    <mergeCell ref="C68:C69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5">
      <c r="C2" s="1" t="s">
        <v>218</v>
      </c>
    </row>
    <row r="3" ht="15">
      <c r="B3" s="2"/>
    </row>
    <row r="4" spans="2:3" ht="15">
      <c r="B4" s="150" t="s">
        <v>219</v>
      </c>
      <c r="C4" s="150"/>
    </row>
    <row r="5" spans="2:3" ht="15">
      <c r="B5" s="150" t="s">
        <v>220</v>
      </c>
      <c r="C5" s="150"/>
    </row>
    <row r="6" spans="2:3" ht="15">
      <c r="B6" s="150" t="s">
        <v>221</v>
      </c>
      <c r="C6" s="150"/>
    </row>
    <row r="7" spans="2:3" ht="15">
      <c r="B7" s="150" t="s">
        <v>222</v>
      </c>
      <c r="C7" s="150"/>
    </row>
    <row r="8" ht="15">
      <c r="B8" s="2"/>
    </row>
    <row r="9" spans="2:3" ht="15">
      <c r="B9" s="4" t="s">
        <v>21</v>
      </c>
      <c r="C9" s="12" t="s">
        <v>253</v>
      </c>
    </row>
    <row r="10" spans="2:3" ht="15">
      <c r="B10" s="4" t="s">
        <v>31</v>
      </c>
      <c r="C10" s="13">
        <v>7204095194</v>
      </c>
    </row>
    <row r="11" spans="2:3" ht="15">
      <c r="B11" s="4" t="s">
        <v>23</v>
      </c>
      <c r="C11" s="13">
        <v>720401001</v>
      </c>
    </row>
    <row r="12" spans="2:3" ht="26.25">
      <c r="B12" s="4" t="s">
        <v>24</v>
      </c>
      <c r="C12" s="14" t="s">
        <v>254</v>
      </c>
    </row>
    <row r="13" spans="2:3" ht="15">
      <c r="B13" s="4" t="s">
        <v>46</v>
      </c>
      <c r="C13" s="4"/>
    </row>
    <row r="14" ht="15">
      <c r="B14" s="2"/>
    </row>
    <row r="15" spans="2:3" ht="15">
      <c r="B15" s="4" t="s">
        <v>36</v>
      </c>
      <c r="C15" s="21" t="s">
        <v>37</v>
      </c>
    </row>
    <row r="16" spans="2:3" ht="15">
      <c r="B16" s="5" t="s">
        <v>223</v>
      </c>
      <c r="C16" s="152"/>
    </row>
    <row r="17" spans="2:3" ht="15">
      <c r="B17" s="6" t="s">
        <v>224</v>
      </c>
      <c r="C17" s="154"/>
    </row>
    <row r="18" spans="2:3" ht="15">
      <c r="B18" s="5" t="s">
        <v>225</v>
      </c>
      <c r="C18" s="152"/>
    </row>
    <row r="19" spans="2:3" ht="15">
      <c r="B19" s="6" t="s">
        <v>226</v>
      </c>
      <c r="C19" s="154"/>
    </row>
    <row r="20" spans="2:3" ht="15">
      <c r="B20" s="5" t="s">
        <v>227</v>
      </c>
      <c r="C20" s="152"/>
    </row>
    <row r="21" spans="2:3" ht="15">
      <c r="B21" s="7" t="s">
        <v>228</v>
      </c>
      <c r="C21" s="153"/>
    </row>
    <row r="22" spans="2:3" ht="15">
      <c r="B22" s="6" t="s">
        <v>229</v>
      </c>
      <c r="C22" s="154"/>
    </row>
    <row r="23" spans="2:3" ht="15">
      <c r="B23" s="4" t="s">
        <v>230</v>
      </c>
      <c r="C23" s="4"/>
    </row>
    <row r="25" ht="15">
      <c r="B25" s="23" t="s">
        <v>299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C19"/>
  <sheetViews>
    <sheetView zoomScalePageLayoutView="0" workbookViewId="0" topLeftCell="A1">
      <selection activeCell="C27" sqref="C27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5">
      <c r="B2" s="24"/>
      <c r="C2" s="25"/>
    </row>
    <row r="3" spans="2:3" ht="15">
      <c r="B3" s="26"/>
      <c r="C3" s="24"/>
    </row>
    <row r="4" spans="2:3" ht="15">
      <c r="B4" s="77" t="s">
        <v>231</v>
      </c>
      <c r="C4" s="77"/>
    </row>
    <row r="5" spans="2:3" ht="15">
      <c r="B5" s="77" t="s">
        <v>329</v>
      </c>
      <c r="C5" s="77"/>
    </row>
    <row r="6" spans="2:3" ht="15">
      <c r="B6" s="77" t="s">
        <v>330</v>
      </c>
      <c r="C6" s="77"/>
    </row>
    <row r="7" spans="2:3" ht="15">
      <c r="B7" s="77"/>
      <c r="C7" s="77"/>
    </row>
    <row r="8" spans="2:3" ht="15">
      <c r="B8" s="26"/>
      <c r="C8" s="24"/>
    </row>
    <row r="9" spans="2:3" ht="39">
      <c r="B9" s="30" t="s">
        <v>21</v>
      </c>
      <c r="C9" s="46" t="s">
        <v>317</v>
      </c>
    </row>
    <row r="10" spans="2:3" ht="15">
      <c r="B10" s="30" t="s">
        <v>22</v>
      </c>
      <c r="C10" s="45">
        <v>8611008230</v>
      </c>
    </row>
    <row r="11" spans="2:3" ht="15">
      <c r="B11" s="30" t="s">
        <v>23</v>
      </c>
      <c r="C11" s="45">
        <v>861101001</v>
      </c>
    </row>
    <row r="12" spans="2:3" ht="39">
      <c r="B12" s="30" t="s">
        <v>24</v>
      </c>
      <c r="C12" s="47" t="s">
        <v>318</v>
      </c>
    </row>
    <row r="13" spans="2:3" ht="15">
      <c r="B13" s="30" t="s">
        <v>232</v>
      </c>
      <c r="C13" s="31">
        <v>2013</v>
      </c>
    </row>
    <row r="14" spans="2:3" ht="15" customHeight="1">
      <c r="B14" s="194" t="s">
        <v>326</v>
      </c>
      <c r="C14" s="172" t="s">
        <v>327</v>
      </c>
    </row>
    <row r="15" spans="2:3" ht="14.25" customHeight="1">
      <c r="B15" s="195"/>
      <c r="C15" s="173"/>
    </row>
    <row r="16" spans="2:3" ht="15">
      <c r="B16" s="196"/>
      <c r="C16" s="174"/>
    </row>
    <row r="17" spans="2:3" ht="15">
      <c r="B17" s="24"/>
      <c r="C17" s="24"/>
    </row>
    <row r="18" spans="2:3" ht="15">
      <c r="B18" s="24"/>
      <c r="C18" s="24"/>
    </row>
    <row r="19" spans="2:3" s="42" customFormat="1" ht="51" customHeight="1">
      <c r="B19" s="142" t="s">
        <v>300</v>
      </c>
      <c r="C19" s="142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5">
      <c r="C2" s="1" t="s">
        <v>233</v>
      </c>
    </row>
    <row r="3" ht="15">
      <c r="B3" s="2"/>
    </row>
    <row r="4" spans="2:3" ht="15">
      <c r="B4" s="150" t="s">
        <v>234</v>
      </c>
      <c r="C4" s="150"/>
    </row>
    <row r="5" spans="2:3" ht="15">
      <c r="B5" s="150" t="s">
        <v>235</v>
      </c>
      <c r="C5" s="150"/>
    </row>
    <row r="6" spans="2:3" ht="15">
      <c r="B6" s="150" t="s">
        <v>236</v>
      </c>
      <c r="C6" s="150"/>
    </row>
    <row r="7" ht="15">
      <c r="B7" s="2"/>
    </row>
    <row r="8" spans="2:3" ht="15">
      <c r="B8" s="4" t="s">
        <v>21</v>
      </c>
      <c r="C8" s="12" t="s">
        <v>253</v>
      </c>
    </row>
    <row r="9" spans="2:3" ht="15">
      <c r="B9" s="4" t="s">
        <v>22</v>
      </c>
      <c r="C9" s="13">
        <v>7204095194</v>
      </c>
    </row>
    <row r="10" spans="2:3" ht="15">
      <c r="B10" s="4" t="s">
        <v>23</v>
      </c>
      <c r="C10" s="13">
        <v>720401001</v>
      </c>
    </row>
    <row r="11" spans="2:3" ht="26.25">
      <c r="B11" s="4" t="s">
        <v>232</v>
      </c>
      <c r="C11" s="14" t="s">
        <v>254</v>
      </c>
    </row>
    <row r="12" ht="15">
      <c r="B12" s="2"/>
    </row>
    <row r="13" spans="2:3" ht="15">
      <c r="B13" s="5" t="s">
        <v>237</v>
      </c>
      <c r="C13" s="5"/>
    </row>
    <row r="14" spans="2:3" ht="15">
      <c r="B14" s="7" t="s">
        <v>238</v>
      </c>
      <c r="C14" s="7"/>
    </row>
    <row r="15" spans="2:3" ht="15">
      <c r="B15" s="6" t="s">
        <v>239</v>
      </c>
      <c r="C15" s="6"/>
    </row>
    <row r="16" spans="2:3" ht="15">
      <c r="B16" s="4" t="s">
        <v>240</v>
      </c>
      <c r="C16" s="4"/>
    </row>
    <row r="17" spans="2:3" ht="15">
      <c r="B17" s="4" t="s">
        <v>241</v>
      </c>
      <c r="C17" s="4"/>
    </row>
    <row r="18" spans="2:3" ht="15">
      <c r="B18" s="4" t="s">
        <v>242</v>
      </c>
      <c r="C18" s="4"/>
    </row>
    <row r="19" spans="2:3" ht="15">
      <c r="B19" s="4" t="s">
        <v>243</v>
      </c>
      <c r="C19" s="4"/>
    </row>
    <row r="20" ht="15">
      <c r="B20" s="2"/>
    </row>
    <row r="21" spans="2:3" ht="15">
      <c r="B21" s="5" t="s">
        <v>244</v>
      </c>
      <c r="C21" s="5"/>
    </row>
    <row r="22" spans="2:3" ht="15">
      <c r="B22" s="6" t="s">
        <v>245</v>
      </c>
      <c r="C22" s="7"/>
    </row>
    <row r="23" spans="2:3" ht="15">
      <c r="B23" s="5" t="s">
        <v>246</v>
      </c>
      <c r="C23" s="7"/>
    </row>
    <row r="24" spans="2:3" ht="15">
      <c r="B24" s="6" t="s">
        <v>247</v>
      </c>
      <c r="C24" s="7"/>
    </row>
    <row r="25" spans="2:3" ht="15">
      <c r="B25" s="5" t="s">
        <v>248</v>
      </c>
      <c r="C25" s="7"/>
    </row>
    <row r="26" spans="2:3" ht="15">
      <c r="B26" s="7" t="s">
        <v>249</v>
      </c>
      <c r="C26" s="7"/>
    </row>
    <row r="27" spans="2:3" ht="15">
      <c r="B27" s="7" t="s">
        <v>250</v>
      </c>
      <c r="C27" s="7"/>
    </row>
    <row r="28" spans="2:3" ht="15">
      <c r="B28" s="7" t="s">
        <v>251</v>
      </c>
      <c r="C28" s="7"/>
    </row>
    <row r="29" spans="2:3" ht="15">
      <c r="B29" s="6" t="s">
        <v>252</v>
      </c>
      <c r="C29" s="6"/>
    </row>
    <row r="30" ht="15">
      <c r="B30" s="2"/>
    </row>
    <row r="31" spans="2:3" ht="40.5" customHeight="1">
      <c r="B31" s="151" t="s">
        <v>300</v>
      </c>
      <c r="C31" s="151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2014-05-08T04:51:59Z</dcterms:modified>
  <cp:category/>
  <cp:version/>
  <cp:contentType/>
  <cp:contentStatus/>
</cp:coreProperties>
</file>