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5120" windowHeight="9060" activeTab="2"/>
  </bookViews>
  <sheets>
    <sheet name="размер платы за_ком.услуги_Каз" sheetId="1" r:id="rId1"/>
    <sheet name="размер платы за жил.услуги_Каз" sheetId="2" r:id="rId2"/>
    <sheet name="размер платы за услуги_ЖБО" sheetId="3" r:id="rId3"/>
  </sheets>
  <definedNames>
    <definedName name="В" localSheetId="2">#REF!</definedName>
    <definedName name="В">#REF!</definedName>
    <definedName name="кв1" localSheetId="2">#REF!</definedName>
    <definedName name="кв1" localSheetId="0">#REF!</definedName>
    <definedName name="кв1">#REF!</definedName>
    <definedName name="_xlnm.Print_Area" localSheetId="1">'размер платы за жил.услуги_Каз'!$A$1:$E$29</definedName>
    <definedName name="_xlnm.Print_Area" localSheetId="2">'размер платы за услуги_ЖБО'!$A$1:$E$58</definedName>
    <definedName name="_xlnm.Print_Area" localSheetId="0">'размер платы за_ком.услуги_Каз'!$A$1:$I$34</definedName>
    <definedName name="тариф" localSheetId="2">#REF!</definedName>
    <definedName name="тариф">#REF!</definedName>
    <definedName name="ТБОнасВК" localSheetId="2">#REF!</definedName>
    <definedName name="ТБОнасВК">#REF!</definedName>
    <definedName name="Э" localSheetId="2">#REF!</definedName>
    <definedName name="Э">#REF!</definedName>
  </definedNames>
  <calcPr fullCalcOnLoad="1"/>
</workbook>
</file>

<file path=xl/sharedStrings.xml><?xml version="1.0" encoding="utf-8"?>
<sst xmlns="http://schemas.openxmlformats.org/spreadsheetml/2006/main" count="109" uniqueCount="57">
  <si>
    <t>Наименование услуг</t>
  </si>
  <si>
    <t>Норматив потребления в месяц</t>
  </si>
  <si>
    <t>Цена/тариф на услуги (в т.ч. НДС), руб., коп.</t>
  </si>
  <si>
    <t>единица потребления</t>
  </si>
  <si>
    <t>количество</t>
  </si>
  <si>
    <t>м2 общей площади</t>
  </si>
  <si>
    <t>оплата производится за фактически занимаемую площадь</t>
  </si>
  <si>
    <t>м3 на человека в месяц</t>
  </si>
  <si>
    <t>ОАО "ЮКЭК-Белоярский"</t>
  </si>
  <si>
    <t>(наименование организации)</t>
  </si>
  <si>
    <t>Размер платы за услуги с НДС руб., коп.                                  (гр.3 х гр.4)</t>
  </si>
  <si>
    <t>единица измерения</t>
  </si>
  <si>
    <t>Коммунальные услуги</t>
  </si>
  <si>
    <t>1. Холодное водоснабжение</t>
  </si>
  <si>
    <t xml:space="preserve"> - в домах без горячего водоснабжения и ванн</t>
  </si>
  <si>
    <t xml:space="preserve"> - в полностью благоустроенных домах</t>
  </si>
  <si>
    <t xml:space="preserve"> - в домах, оборудованных приборами учета</t>
  </si>
  <si>
    <t>м3</t>
  </si>
  <si>
    <t>по счетчику</t>
  </si>
  <si>
    <t xml:space="preserve">2. Отопление </t>
  </si>
  <si>
    <t xml:space="preserve">Гкал на м2 общей площади </t>
  </si>
  <si>
    <t>Основание</t>
  </si>
  <si>
    <t>3. Техническое обслуживание и ремонт внутридомового электросилового оборудования в домах, оборудованных газовыми плитами, в т.ч.</t>
  </si>
  <si>
    <t>3.1. Текущий ремонт</t>
  </si>
  <si>
    <t>3.2. Освещение мест общего пользования</t>
  </si>
  <si>
    <t>3.3. Техническое обслуживание общих коммуникаций</t>
  </si>
  <si>
    <t>Приказ РСТ ХМАО-Югры № 110-нп от 27 ноября 2012 года</t>
  </si>
  <si>
    <t>Приказ РСТ ХМАО-Югры № 100-нп от 08 ноября 2012 года</t>
  </si>
  <si>
    <r>
      <t xml:space="preserve">Размер платы граждан за коммунальные услуги на территории </t>
    </r>
    <r>
      <rPr>
        <b/>
        <i/>
        <u val="single"/>
        <sz val="14"/>
        <rFont val="Times New Roman"/>
        <family val="1"/>
      </rPr>
      <t>сельского поселения Казым на период с 01.01.2013 г. по 30.06.2013 г.</t>
    </r>
  </si>
  <si>
    <r>
      <t xml:space="preserve">Размер платы граждан за коммунальные услуги на территории </t>
    </r>
    <r>
      <rPr>
        <b/>
        <i/>
        <u val="single"/>
        <sz val="14"/>
        <rFont val="Times New Roman"/>
        <family val="1"/>
      </rPr>
      <t>сельского поселения Казым на период с 01.07.2013 г. по 31.12.2013 г.</t>
    </r>
  </si>
  <si>
    <r>
      <t xml:space="preserve">Размер платы граждан за жилое помещение и техническое обслуживание и ремонт внутридомового электросилового оборудования в домах, оборудованных газовыми плитами на территории </t>
    </r>
    <r>
      <rPr>
        <b/>
        <i/>
        <u val="single"/>
        <sz val="14"/>
        <rFont val="Times New Roman"/>
        <family val="1"/>
      </rPr>
      <t>сельского поселения Казым в 2013 году</t>
    </r>
  </si>
  <si>
    <t>Цена / Тариф на услуги с НДС (руб.коп.)</t>
  </si>
  <si>
    <t>Размер платы за услуги с НДС (руб.коп.)</t>
  </si>
  <si>
    <t>гр.5 = гр.3 х гр.4</t>
  </si>
  <si>
    <t>I. Содержание и ремонт жилого помещения для нанимателей жилых помещений по договорам социального найма и договорам найма жилых помещений муниципального жилищного фонда, для собственников жилых помещений, которые не приняли решения о выборе способа управления многоквартирным домом</t>
  </si>
  <si>
    <t>тсж создано хер его знает када</t>
  </si>
  <si>
    <t>1. Содержание и текущий ремонт жилого помещения, в том числе:</t>
  </si>
  <si>
    <r>
      <t>м</t>
    </r>
    <r>
      <rPr>
        <sz val="12"/>
        <rFont val="Times New Roman"/>
        <family val="1"/>
      </rPr>
      <t>²</t>
    </r>
    <r>
      <rPr>
        <i/>
        <sz val="12"/>
        <rFont val="Times New Roman"/>
        <family val="1"/>
      </rPr>
      <t xml:space="preserve"> общей площади</t>
    </r>
  </si>
  <si>
    <t>1.1. ремонт конструктивных элементов жилых зданий</t>
  </si>
  <si>
    <t xml:space="preserve">1.2. ремонт и обслуживание внутридомового инженерного оборудования </t>
  </si>
  <si>
    <t>1.3. благоустройство и обеспечение санитарного состояния придомовой территории</t>
  </si>
  <si>
    <t>2. Сбор и вывоз твердых бытовых отходов</t>
  </si>
  <si>
    <r>
      <t>м</t>
    </r>
    <r>
      <rPr>
        <sz val="12"/>
        <rFont val="Times New Roman"/>
        <family val="1"/>
      </rPr>
      <t>³</t>
    </r>
    <r>
      <rPr>
        <i/>
        <sz val="12"/>
        <rFont val="Times New Roman"/>
        <family val="1"/>
      </rPr>
      <t xml:space="preserve"> на человека в месяц</t>
    </r>
  </si>
  <si>
    <t>Вывоз жидких бытовых отходов</t>
  </si>
  <si>
    <t>2. в домах без горячего водоснабжения, с газовыми водонагревателями</t>
  </si>
  <si>
    <t>1. в полностью благоустроенных домах</t>
  </si>
  <si>
    <t>3. в домах без горячего водоснабжения и ванн</t>
  </si>
  <si>
    <t>4. в домах, оборудованных приборами учета</t>
  </si>
  <si>
    <r>
      <t>м</t>
    </r>
    <r>
      <rPr>
        <sz val="12"/>
        <rFont val="Times New Roman"/>
        <family val="1"/>
      </rPr>
      <t>³</t>
    </r>
    <r>
      <rPr>
        <i/>
        <sz val="12"/>
        <rFont val="Times New Roman"/>
        <family val="1"/>
      </rPr>
      <t xml:space="preserve"> на человека</t>
    </r>
  </si>
  <si>
    <r>
      <t>м</t>
    </r>
    <r>
      <rPr>
        <sz val="12"/>
        <rFont val="Times New Roman"/>
        <family val="1"/>
      </rPr>
      <t>³</t>
    </r>
    <r>
      <rPr>
        <i/>
        <sz val="12"/>
        <rFont val="Times New Roman"/>
        <family val="1"/>
      </rPr>
      <t xml:space="preserve"> </t>
    </r>
  </si>
  <si>
    <t>по счетчику (на уровне объема водопотребления)</t>
  </si>
  <si>
    <t>1. Размер платы за вывоз жидких бытовых отходов на территории с.п.Казым</t>
  </si>
  <si>
    <t>2. Плата за вывоз жидких бытовых отходов для частного сектора с.п.Казым в размере 160,13 руб. (с учетом НДС) за 1м3  с 01.01.2013 года по 11.02.2013 года.</t>
  </si>
  <si>
    <t>3. Плата за вывоз жидких бытовых отходов для частного сектора с.п.Казым в размере 196,84 руб. (с учетом НДС) за 1м3  с 12.02.2013 года по 31.12.2013 года.</t>
  </si>
  <si>
    <t>с 1 января по 30 июня 2013 года</t>
  </si>
  <si>
    <t>с 1 июля по 31 декабря 2013 года</t>
  </si>
  <si>
    <t>2. Плата за вывоз жидких бытовых отходов для частного сектора с.п.Казым в размере 196,84 руб. (с учетом НДС) за 1м3  с 12.02.2013 года по 31.12.2013 года.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</si>
</sst>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* #,##0.00_);_(* \(#,##0.00\);_(* &quot;-&quot;??_);_(@_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2"/>
      <color indexed="10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0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1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1"/>
      <name val="Times New Roman"/>
      <family val="1"/>
    </font>
    <font>
      <b/>
      <sz val="12"/>
      <name val="Arial"/>
      <family val="2"/>
    </font>
    <font>
      <b/>
      <i/>
      <sz val="14"/>
      <name val="Times New Roman"/>
      <family val="1"/>
    </font>
    <font>
      <b/>
      <i/>
      <u val="single"/>
      <sz val="14"/>
      <name val="Times New Roman"/>
      <family val="1"/>
    </font>
    <font>
      <i/>
      <sz val="12"/>
      <name val="Arial"/>
      <family val="2"/>
    </font>
    <font>
      <i/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Arial"/>
      <family val="2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79">
    <xf numFmtId="0" fontId="0" fillId="0" borderId="0" xfId="0" applyFont="1" applyAlignment="1">
      <alignment/>
    </xf>
    <xf numFmtId="0" fontId="4" fillId="0" borderId="0" xfId="52" applyFont="1">
      <alignment/>
      <protection/>
    </xf>
    <xf numFmtId="0" fontId="10" fillId="0" borderId="0" xfId="52" applyFont="1">
      <alignment/>
      <protection/>
    </xf>
    <xf numFmtId="0" fontId="11" fillId="0" borderId="0" xfId="52" applyFont="1">
      <alignment/>
      <protection/>
    </xf>
    <xf numFmtId="0" fontId="7" fillId="0" borderId="0" xfId="52" applyFont="1">
      <alignment/>
      <protection/>
    </xf>
    <xf numFmtId="0" fontId="2" fillId="0" borderId="0" xfId="52" applyBorder="1" applyAlignment="1">
      <alignment vertical="center" wrapText="1"/>
      <protection/>
    </xf>
    <xf numFmtId="0" fontId="2" fillId="0" borderId="0" xfId="62">
      <alignment/>
      <protection/>
    </xf>
    <xf numFmtId="0" fontId="4" fillId="0" borderId="0" xfId="62" applyFont="1">
      <alignment/>
      <protection/>
    </xf>
    <xf numFmtId="0" fontId="9" fillId="0" borderId="0" xfId="62" applyFont="1" applyAlignment="1">
      <alignment/>
      <protection/>
    </xf>
    <xf numFmtId="0" fontId="5" fillId="0" borderId="0" xfId="62" applyFont="1" applyAlignment="1">
      <alignment/>
      <protection/>
    </xf>
    <xf numFmtId="0" fontId="7" fillId="0" borderId="10" xfId="62" applyFont="1" applyBorder="1" applyAlignment="1">
      <alignment horizontal="center" vertical="center" wrapText="1"/>
      <protection/>
    </xf>
    <xf numFmtId="0" fontId="5" fillId="0" borderId="10" xfId="62" applyFont="1" applyBorder="1" applyAlignment="1">
      <alignment horizontal="center" vertical="center"/>
      <protection/>
    </xf>
    <xf numFmtId="0" fontId="17" fillId="0" borderId="0" xfId="62" applyFont="1" applyBorder="1">
      <alignment/>
      <protection/>
    </xf>
    <xf numFmtId="0" fontId="5" fillId="33" borderId="11" xfId="52" applyFont="1" applyFill="1" applyBorder="1" applyAlignment="1">
      <alignment horizontal="center" vertical="center" wrapText="1"/>
      <protection/>
    </xf>
    <xf numFmtId="2" fontId="7" fillId="33" borderId="11" xfId="62" applyNumberFormat="1" applyFont="1" applyFill="1" applyBorder="1" applyAlignment="1">
      <alignment horizontal="center" vertical="center"/>
      <protection/>
    </xf>
    <xf numFmtId="0" fontId="5" fillId="33" borderId="10" xfId="52" applyFont="1" applyFill="1" applyBorder="1" applyAlignment="1">
      <alignment horizontal="center" vertical="center" wrapText="1"/>
      <protection/>
    </xf>
    <xf numFmtId="2" fontId="7" fillId="33" borderId="10" xfId="52" applyNumberFormat="1" applyFont="1" applyFill="1" applyBorder="1" applyAlignment="1">
      <alignment horizontal="center" vertical="center" wrapText="1"/>
      <protection/>
    </xf>
    <xf numFmtId="0" fontId="5" fillId="33" borderId="10" xfId="62" applyFont="1" applyFill="1" applyBorder="1" applyAlignment="1">
      <alignment horizontal="center" vertical="center" wrapText="1"/>
      <protection/>
    </xf>
    <xf numFmtId="0" fontId="7" fillId="33" borderId="10" xfId="62" applyFont="1" applyFill="1" applyBorder="1" applyAlignment="1">
      <alignment horizontal="center" vertical="center" wrapText="1"/>
      <protection/>
    </xf>
    <xf numFmtId="0" fontId="5" fillId="0" borderId="0" xfId="52" applyFont="1" applyBorder="1" applyAlignment="1">
      <alignment horizontal="left" vertical="center" wrapText="1"/>
      <protection/>
    </xf>
    <xf numFmtId="0" fontId="5" fillId="0" borderId="0" xfId="62" applyFont="1" applyBorder="1" applyAlignment="1">
      <alignment horizontal="center" vertical="center"/>
      <protection/>
    </xf>
    <xf numFmtId="2" fontId="7" fillId="33" borderId="0" xfId="62" applyNumberFormat="1" applyFont="1" applyFill="1" applyBorder="1" applyAlignment="1">
      <alignment horizontal="center" vertical="center"/>
      <protection/>
    </xf>
    <xf numFmtId="0" fontId="21" fillId="0" borderId="0" xfId="62" applyFont="1" applyBorder="1">
      <alignment/>
      <protection/>
    </xf>
    <xf numFmtId="0" fontId="4" fillId="0" borderId="0" xfId="62" applyFont="1" applyBorder="1">
      <alignment/>
      <protection/>
    </xf>
    <xf numFmtId="0" fontId="15" fillId="0" borderId="0" xfId="62" applyFont="1" applyBorder="1" applyAlignment="1">
      <alignment horizontal="center" vertical="center" wrapText="1"/>
      <protection/>
    </xf>
    <xf numFmtId="0" fontId="16" fillId="0" borderId="0" xfId="62" applyFont="1" applyBorder="1" applyAlignment="1">
      <alignment vertical="center" wrapText="1"/>
      <protection/>
    </xf>
    <xf numFmtId="0" fontId="15" fillId="0" borderId="0" xfId="62" applyFont="1" applyBorder="1" applyAlignment="1">
      <alignment vertical="center" wrapText="1"/>
      <protection/>
    </xf>
    <xf numFmtId="0" fontId="16" fillId="0" borderId="0" xfId="62" applyFont="1" applyBorder="1" applyAlignment="1">
      <alignment horizontal="left" indent="2"/>
      <protection/>
    </xf>
    <xf numFmtId="0" fontId="16" fillId="0" borderId="0" xfId="62" applyFont="1" applyBorder="1" applyAlignment="1">
      <alignment horizontal="left" vertical="center" wrapText="1"/>
      <protection/>
    </xf>
    <xf numFmtId="0" fontId="18" fillId="0" borderId="0" xfId="62" applyFont="1" applyBorder="1" applyAlignment="1">
      <alignment vertical="center"/>
      <protection/>
    </xf>
    <xf numFmtId="0" fontId="17" fillId="0" borderId="0" xfId="62" applyFont="1" applyBorder="1" applyAlignment="1">
      <alignment vertical="center"/>
      <protection/>
    </xf>
    <xf numFmtId="0" fontId="19" fillId="0" borderId="0" xfId="62" applyFont="1" applyBorder="1" applyAlignment="1">
      <alignment horizontal="center" vertical="center" wrapText="1"/>
      <protection/>
    </xf>
    <xf numFmtId="0" fontId="18" fillId="0" borderId="0" xfId="62" applyFont="1" applyBorder="1" applyAlignment="1">
      <alignment horizontal="center" vertical="center"/>
      <protection/>
    </xf>
    <xf numFmtId="0" fontId="15" fillId="0" borderId="0" xfId="62" applyFont="1" applyBorder="1" applyAlignment="1">
      <alignment vertical="center"/>
      <protection/>
    </xf>
    <xf numFmtId="0" fontId="19" fillId="0" borderId="0" xfId="62" applyFont="1" applyBorder="1" applyAlignment="1">
      <alignment vertical="center"/>
      <protection/>
    </xf>
    <xf numFmtId="0" fontId="17" fillId="0" borderId="0" xfId="62" applyFont="1" applyBorder="1" applyAlignment="1">
      <alignment vertical="center" wrapText="1"/>
      <protection/>
    </xf>
    <xf numFmtId="0" fontId="18" fillId="0" borderId="0" xfId="62" applyFont="1" applyBorder="1" applyAlignment="1">
      <alignment vertical="center" wrapText="1"/>
      <protection/>
    </xf>
    <xf numFmtId="2" fontId="19" fillId="0" borderId="0" xfId="62" applyNumberFormat="1" applyFont="1" applyBorder="1" applyAlignment="1">
      <alignment horizontal="center" vertical="center"/>
      <protection/>
    </xf>
    <xf numFmtId="2" fontId="17" fillId="0" borderId="0" xfId="62" applyNumberFormat="1" applyFont="1" applyBorder="1" applyAlignment="1">
      <alignment horizontal="center" vertical="center"/>
      <protection/>
    </xf>
    <xf numFmtId="0" fontId="19" fillId="0" borderId="0" xfId="62" applyFont="1" applyBorder="1" applyAlignment="1">
      <alignment horizontal="center" vertical="center"/>
      <protection/>
    </xf>
    <xf numFmtId="0" fontId="17" fillId="0" borderId="0" xfId="62" applyFont="1" applyBorder="1" applyAlignment="1">
      <alignment horizontal="center" vertical="center" wrapText="1"/>
      <protection/>
    </xf>
    <xf numFmtId="0" fontId="22" fillId="0" borderId="0" xfId="62" applyFont="1" applyBorder="1">
      <alignment/>
      <protection/>
    </xf>
    <xf numFmtId="0" fontId="18" fillId="0" borderId="0" xfId="62" applyFont="1" applyBorder="1" applyAlignment="1">
      <alignment horizontal="center" vertical="center" wrapText="1"/>
      <protection/>
    </xf>
    <xf numFmtId="2" fontId="16" fillId="0" borderId="0" xfId="62" applyNumberFormat="1" applyFont="1" applyBorder="1" applyAlignment="1">
      <alignment horizontal="center" vertical="center"/>
      <protection/>
    </xf>
    <xf numFmtId="0" fontId="24" fillId="0" borderId="0" xfId="62" applyFont="1" applyBorder="1">
      <alignment/>
      <protection/>
    </xf>
    <xf numFmtId="0" fontId="13" fillId="0" borderId="0" xfId="52" applyFont="1" applyAlignment="1">
      <alignment wrapText="1"/>
      <protection/>
    </xf>
    <xf numFmtId="0" fontId="17" fillId="0" borderId="10" xfId="62" applyFont="1" applyBorder="1">
      <alignment/>
      <protection/>
    </xf>
    <xf numFmtId="0" fontId="12" fillId="0" borderId="10" xfId="62" applyFont="1" applyBorder="1" applyAlignment="1">
      <alignment vertical="center" wrapText="1"/>
      <protection/>
    </xf>
    <xf numFmtId="2" fontId="7" fillId="33" borderId="10" xfId="62" applyNumberFormat="1" applyFont="1" applyFill="1" applyBorder="1" applyAlignment="1">
      <alignment horizontal="center" vertical="center"/>
      <protection/>
    </xf>
    <xf numFmtId="0" fontId="26" fillId="0" borderId="0" xfId="52" applyFont="1" applyAlignment="1">
      <alignment horizontal="center" wrapText="1"/>
      <protection/>
    </xf>
    <xf numFmtId="2" fontId="23" fillId="0" borderId="0" xfId="56" applyNumberFormat="1" applyFont="1">
      <alignment/>
      <protection/>
    </xf>
    <xf numFmtId="0" fontId="28" fillId="0" borderId="0" xfId="56" applyFont="1">
      <alignment/>
      <protection/>
    </xf>
    <xf numFmtId="2" fontId="28" fillId="0" borderId="0" xfId="56" applyNumberFormat="1" applyFont="1">
      <alignment/>
      <protection/>
    </xf>
    <xf numFmtId="2" fontId="28" fillId="0" borderId="0" xfId="56" applyNumberFormat="1" applyFont="1" applyBorder="1">
      <alignment/>
      <protection/>
    </xf>
    <xf numFmtId="0" fontId="28" fillId="0" borderId="0" xfId="56" applyFont="1" applyBorder="1">
      <alignment/>
      <protection/>
    </xf>
    <xf numFmtId="0" fontId="16" fillId="0" borderId="0" xfId="56" applyFont="1" applyAlignment="1">
      <alignment horizontal="justify" vertical="top" wrapText="1"/>
      <protection/>
    </xf>
    <xf numFmtId="2" fontId="17" fillId="0" borderId="0" xfId="56" applyNumberFormat="1" applyFont="1">
      <alignment/>
      <protection/>
    </xf>
    <xf numFmtId="0" fontId="17" fillId="0" borderId="0" xfId="56" applyFont="1" applyBorder="1">
      <alignment/>
      <protection/>
    </xf>
    <xf numFmtId="0" fontId="17" fillId="0" borderId="0" xfId="56" applyFont="1">
      <alignment/>
      <protection/>
    </xf>
    <xf numFmtId="0" fontId="29" fillId="0" borderId="10" xfId="56" applyFont="1" applyBorder="1" applyAlignment="1">
      <alignment horizontal="center" vertical="center" wrapText="1"/>
      <protection/>
    </xf>
    <xf numFmtId="0" fontId="15" fillId="0" borderId="10" xfId="56" applyFont="1" applyBorder="1" applyAlignment="1">
      <alignment horizontal="left" vertical="center" wrapText="1"/>
      <protection/>
    </xf>
    <xf numFmtId="2" fontId="15" fillId="0" borderId="10" xfId="56" applyNumberFormat="1" applyFont="1" applyBorder="1" applyAlignment="1">
      <alignment horizontal="center" vertical="center" wrapText="1"/>
      <protection/>
    </xf>
    <xf numFmtId="0" fontId="16" fillId="0" borderId="10" xfId="56" applyFont="1" applyBorder="1" applyAlignment="1">
      <alignment horizontal="left" vertical="center" wrapText="1"/>
      <protection/>
    </xf>
    <xf numFmtId="2" fontId="16" fillId="0" borderId="10" xfId="56" applyNumberFormat="1" applyFont="1" applyBorder="1" applyAlignment="1">
      <alignment horizontal="center" vertical="center" wrapText="1"/>
      <protection/>
    </xf>
    <xf numFmtId="0" fontId="16" fillId="0" borderId="10" xfId="56" applyFont="1" applyBorder="1" applyAlignment="1">
      <alignment horizontal="center" vertical="center" wrapText="1"/>
      <protection/>
    </xf>
    <xf numFmtId="0" fontId="15" fillId="0" borderId="10" xfId="56" applyFont="1" applyBorder="1" applyAlignment="1">
      <alignment horizontal="left" vertical="top" wrapText="1"/>
      <protection/>
    </xf>
    <xf numFmtId="0" fontId="15" fillId="33" borderId="12" xfId="0" applyFont="1" applyFill="1" applyBorder="1" applyAlignment="1">
      <alignment vertical="center" wrapText="1"/>
    </xf>
    <xf numFmtId="0" fontId="16" fillId="33" borderId="13" xfId="0" applyFont="1" applyFill="1" applyBorder="1" applyAlignment="1">
      <alignment horizontal="center" vertical="center" wrapText="1"/>
    </xf>
    <xf numFmtId="2" fontId="16" fillId="33" borderId="12" xfId="0" applyNumberFormat="1" applyFont="1" applyFill="1" applyBorder="1" applyAlignment="1">
      <alignment horizontal="center" vertical="center"/>
    </xf>
    <xf numFmtId="2" fontId="16" fillId="33" borderId="13" xfId="0" applyNumberFormat="1" applyFont="1" applyFill="1" applyBorder="1" applyAlignment="1">
      <alignment horizontal="center" vertical="center"/>
    </xf>
    <xf numFmtId="0" fontId="16" fillId="33" borderId="12" xfId="56" applyFont="1" applyFill="1" applyBorder="1" applyAlignment="1">
      <alignment vertical="center" wrapText="1"/>
      <protection/>
    </xf>
    <xf numFmtId="0" fontId="16" fillId="33" borderId="10" xfId="56" applyFont="1" applyFill="1" applyBorder="1" applyAlignment="1">
      <alignment vertical="center" wrapText="1"/>
      <protection/>
    </xf>
    <xf numFmtId="2" fontId="16" fillId="33" borderId="10" xfId="0" applyNumberFormat="1" applyFont="1" applyFill="1" applyBorder="1" applyAlignment="1">
      <alignment horizontal="center" vertical="center"/>
    </xf>
    <xf numFmtId="2" fontId="16" fillId="33" borderId="10" xfId="56" applyNumberFormat="1" applyFont="1" applyFill="1" applyBorder="1" applyAlignment="1">
      <alignment horizontal="center" vertical="center"/>
      <protection/>
    </xf>
    <xf numFmtId="0" fontId="16" fillId="33" borderId="0" xfId="56" applyFont="1" applyFill="1" applyBorder="1" applyAlignment="1">
      <alignment vertical="center" wrapText="1"/>
      <protection/>
    </xf>
    <xf numFmtId="2" fontId="16" fillId="33" borderId="0" xfId="0" applyNumberFormat="1" applyFont="1" applyFill="1" applyBorder="1" applyAlignment="1">
      <alignment vertical="center"/>
    </xf>
    <xf numFmtId="2" fontId="16" fillId="33" borderId="0" xfId="0" applyNumberFormat="1" applyFont="1" applyFill="1" applyBorder="1" applyAlignment="1">
      <alignment horizontal="center" vertical="center"/>
    </xf>
    <xf numFmtId="2" fontId="70" fillId="0" borderId="0" xfId="56" applyNumberFormat="1" applyFont="1" applyFill="1">
      <alignment/>
      <protection/>
    </xf>
    <xf numFmtId="0" fontId="70" fillId="0" borderId="0" xfId="56" applyFont="1" applyFill="1">
      <alignment/>
      <protection/>
    </xf>
    <xf numFmtId="0" fontId="71" fillId="0" borderId="0" xfId="56" applyFont="1" applyFill="1">
      <alignment/>
      <protection/>
    </xf>
    <xf numFmtId="0" fontId="70" fillId="0" borderId="0" xfId="56" applyFont="1" applyFill="1" applyBorder="1">
      <alignment/>
      <protection/>
    </xf>
    <xf numFmtId="2" fontId="70" fillId="0" borderId="0" xfId="56" applyNumberFormat="1" applyFont="1" applyFill="1" applyBorder="1">
      <alignment/>
      <protection/>
    </xf>
    <xf numFmtId="0" fontId="72" fillId="0" borderId="0" xfId="56" applyFont="1" applyFill="1">
      <alignment/>
      <protection/>
    </xf>
    <xf numFmtId="0" fontId="23" fillId="0" borderId="0" xfId="56" applyFont="1">
      <alignment/>
      <protection/>
    </xf>
    <xf numFmtId="0" fontId="15" fillId="0" borderId="10" xfId="56" applyFont="1" applyFill="1" applyBorder="1" applyAlignment="1">
      <alignment horizontal="center" vertical="center" wrapText="1"/>
      <protection/>
    </xf>
    <xf numFmtId="0" fontId="73" fillId="0" borderId="0" xfId="56" applyFont="1" applyFill="1" applyAlignment="1">
      <alignment horizontal="center"/>
      <protection/>
    </xf>
    <xf numFmtId="0" fontId="16" fillId="0" borderId="10" xfId="56" applyFont="1" applyBorder="1" applyAlignment="1">
      <alignment horizontal="left" vertical="top" wrapText="1"/>
      <protection/>
    </xf>
    <xf numFmtId="0" fontId="16" fillId="0" borderId="14" xfId="56" applyFont="1" applyBorder="1" applyAlignment="1">
      <alignment horizontal="left" vertical="center" wrapText="1"/>
      <protection/>
    </xf>
    <xf numFmtId="0" fontId="15" fillId="0" borderId="13" xfId="56" applyFont="1" applyBorder="1" applyAlignment="1">
      <alignment horizontal="left" vertical="center" wrapText="1"/>
      <protection/>
    </xf>
    <xf numFmtId="0" fontId="31" fillId="0" borderId="0" xfId="56" applyFont="1">
      <alignment/>
      <protection/>
    </xf>
    <xf numFmtId="0" fontId="30" fillId="0" borderId="0" xfId="56" applyFont="1" applyBorder="1">
      <alignment/>
      <protection/>
    </xf>
    <xf numFmtId="0" fontId="14" fillId="0" borderId="0" xfId="56" applyFont="1" applyFill="1" applyBorder="1" applyAlignment="1">
      <alignment horizontal="center"/>
      <protection/>
    </xf>
    <xf numFmtId="0" fontId="14" fillId="0" borderId="0" xfId="56" applyFont="1" applyBorder="1" applyAlignment="1">
      <alignment horizontal="center"/>
      <protection/>
    </xf>
    <xf numFmtId="0" fontId="32" fillId="0" borderId="0" xfId="56" applyFont="1" applyBorder="1" applyAlignment="1">
      <alignment wrapText="1"/>
      <protection/>
    </xf>
    <xf numFmtId="0" fontId="0" fillId="0" borderId="0" xfId="0" applyAlignment="1">
      <alignment wrapText="1"/>
    </xf>
    <xf numFmtId="0" fontId="73" fillId="0" borderId="0" xfId="56" applyFont="1" applyFill="1" applyAlignment="1">
      <alignment horizontal="center"/>
      <protection/>
    </xf>
    <xf numFmtId="0" fontId="0" fillId="0" borderId="0" xfId="0" applyAlignment="1">
      <alignment wrapText="1"/>
    </xf>
    <xf numFmtId="2" fontId="19" fillId="0" borderId="0" xfId="62" applyNumberFormat="1" applyFont="1" applyBorder="1" applyAlignment="1">
      <alignment horizontal="center" vertical="center"/>
      <protection/>
    </xf>
    <xf numFmtId="0" fontId="2" fillId="0" borderId="0" xfId="62" applyBorder="1" applyAlignment="1">
      <alignment horizontal="center" vertical="center"/>
      <protection/>
    </xf>
    <xf numFmtId="0" fontId="16" fillId="0" borderId="0" xfId="62" applyFont="1" applyBorder="1" applyAlignment="1">
      <alignment vertical="center" wrapText="1"/>
      <protection/>
    </xf>
    <xf numFmtId="16" fontId="16" fillId="0" borderId="0" xfId="62" applyNumberFormat="1" applyFont="1" applyBorder="1" applyAlignment="1">
      <alignment vertical="center" wrapText="1"/>
      <protection/>
    </xf>
    <xf numFmtId="0" fontId="17" fillId="0" borderId="0" xfId="62" applyFont="1" applyBorder="1" applyAlignment="1">
      <alignment vertical="center" wrapText="1"/>
      <protection/>
    </xf>
    <xf numFmtId="0" fontId="19" fillId="0" borderId="0" xfId="62" applyFont="1" applyBorder="1" applyAlignment="1">
      <alignment horizontal="center" vertical="center" wrapText="1"/>
      <protection/>
    </xf>
    <xf numFmtId="0" fontId="20" fillId="0" borderId="0" xfId="62" applyFont="1" applyBorder="1" applyAlignment="1">
      <alignment horizontal="center" vertical="center" wrapText="1"/>
      <protection/>
    </xf>
    <xf numFmtId="0" fontId="19" fillId="0" borderId="0" xfId="62" applyFont="1" applyBorder="1" applyAlignment="1">
      <alignment vertical="center" wrapText="1"/>
      <protection/>
    </xf>
    <xf numFmtId="0" fontId="2" fillId="0" borderId="0" xfId="62" applyBorder="1" applyAlignment="1">
      <alignment vertical="center" wrapText="1"/>
      <protection/>
    </xf>
    <xf numFmtId="0" fontId="18" fillId="0" borderId="0" xfId="62" applyFont="1" applyBorder="1" applyAlignment="1">
      <alignment horizontal="center" vertical="center"/>
      <protection/>
    </xf>
    <xf numFmtId="0" fontId="7" fillId="0" borderId="10" xfId="62" applyFont="1" applyBorder="1" applyAlignment="1">
      <alignment horizontal="center" vertical="center" wrapText="1"/>
      <protection/>
    </xf>
    <xf numFmtId="0" fontId="8" fillId="0" borderId="10" xfId="62" applyFont="1" applyBorder="1" applyAlignment="1">
      <alignment horizontal="center" vertical="center" wrapText="1"/>
      <protection/>
    </xf>
    <xf numFmtId="0" fontId="12" fillId="0" borderId="13" xfId="62" applyFont="1" applyBorder="1" applyAlignment="1">
      <alignment vertical="center" wrapText="1"/>
      <protection/>
    </xf>
    <xf numFmtId="0" fontId="12" fillId="0" borderId="15" xfId="62" applyFont="1" applyBorder="1" applyAlignment="1">
      <alignment vertical="center" wrapText="1"/>
      <protection/>
    </xf>
    <xf numFmtId="0" fontId="12" fillId="0" borderId="14" xfId="62" applyFont="1" applyBorder="1" applyAlignment="1">
      <alignment vertical="center" wrapText="1"/>
      <protection/>
    </xf>
    <xf numFmtId="0" fontId="18" fillId="0" borderId="0" xfId="62" applyFont="1" applyBorder="1" applyAlignment="1">
      <alignment vertical="center" wrapText="1"/>
      <protection/>
    </xf>
    <xf numFmtId="0" fontId="15" fillId="0" borderId="0" xfId="62" applyFont="1" applyBorder="1" applyAlignment="1">
      <alignment vertical="center" wrapText="1"/>
      <protection/>
    </xf>
    <xf numFmtId="0" fontId="23" fillId="0" borderId="0" xfId="62" applyFont="1" applyBorder="1" applyAlignment="1">
      <alignment vertical="center" wrapText="1"/>
      <protection/>
    </xf>
    <xf numFmtId="0" fontId="5" fillId="0" borderId="0" xfId="62" applyFont="1" applyBorder="1" applyAlignment="1">
      <alignment horizontal="center" vertical="center" wrapText="1"/>
      <protection/>
    </xf>
    <xf numFmtId="0" fontId="15" fillId="0" borderId="0" xfId="62" applyFont="1" applyBorder="1" applyAlignment="1">
      <alignment vertical="center"/>
      <protection/>
    </xf>
    <xf numFmtId="0" fontId="2" fillId="0" borderId="0" xfId="62" applyBorder="1" applyAlignment="1">
      <alignment vertical="center"/>
      <protection/>
    </xf>
    <xf numFmtId="0" fontId="6" fillId="0" borderId="0" xfId="62" applyFont="1" applyBorder="1" applyAlignment="1">
      <alignment vertical="center" wrapText="1"/>
      <protection/>
    </xf>
    <xf numFmtId="0" fontId="15" fillId="0" borderId="0" xfId="62" applyFont="1" applyBorder="1" applyAlignment="1">
      <alignment horizontal="center" vertical="center" wrapText="1"/>
      <protection/>
    </xf>
    <xf numFmtId="0" fontId="16" fillId="0" borderId="0" xfId="62" applyFont="1" applyBorder="1" applyAlignment="1">
      <alignment horizontal="left" vertical="center" wrapText="1"/>
      <protection/>
    </xf>
    <xf numFmtId="0" fontId="5" fillId="33" borderId="13" xfId="62" applyFont="1" applyFill="1" applyBorder="1" applyAlignment="1">
      <alignment horizontal="center" vertical="center" wrapText="1"/>
      <protection/>
    </xf>
    <xf numFmtId="0" fontId="5" fillId="33" borderId="15" xfId="62" applyFont="1" applyFill="1" applyBorder="1" applyAlignment="1">
      <alignment horizontal="center" vertical="center" wrapText="1"/>
      <protection/>
    </xf>
    <xf numFmtId="0" fontId="5" fillId="33" borderId="14" xfId="62" applyFont="1" applyFill="1" applyBorder="1" applyAlignment="1">
      <alignment horizontal="center" vertical="center" wrapText="1"/>
      <protection/>
    </xf>
    <xf numFmtId="0" fontId="7" fillId="33" borderId="13" xfId="62" applyFont="1" applyFill="1" applyBorder="1" applyAlignment="1">
      <alignment horizontal="center" vertical="center" wrapText="1"/>
      <protection/>
    </xf>
    <xf numFmtId="0" fontId="7" fillId="33" borderId="14" xfId="62" applyFont="1" applyFill="1" applyBorder="1" applyAlignment="1">
      <alignment horizontal="center" vertical="center" wrapText="1"/>
      <protection/>
    </xf>
    <xf numFmtId="0" fontId="5" fillId="0" borderId="10" xfId="62" applyFont="1" applyBorder="1" applyAlignment="1">
      <alignment horizontal="center" vertical="center"/>
      <protection/>
    </xf>
    <xf numFmtId="0" fontId="3" fillId="0" borderId="16" xfId="62" applyFont="1" applyBorder="1" applyAlignment="1">
      <alignment horizontal="left" vertical="center" wrapText="1"/>
      <protection/>
    </xf>
    <xf numFmtId="0" fontId="3" fillId="0" borderId="17" xfId="62" applyFont="1" applyBorder="1" applyAlignment="1">
      <alignment horizontal="left" vertical="center" wrapText="1"/>
      <protection/>
    </xf>
    <xf numFmtId="0" fontId="3" fillId="0" borderId="18" xfId="62" applyFont="1" applyBorder="1" applyAlignment="1">
      <alignment horizontal="left" vertical="center" wrapText="1"/>
      <protection/>
    </xf>
    <xf numFmtId="0" fontId="3" fillId="0" borderId="11" xfId="62" applyFont="1" applyBorder="1" applyAlignment="1">
      <alignment horizontal="left" vertical="center" wrapText="1"/>
      <protection/>
    </xf>
    <xf numFmtId="0" fontId="5" fillId="33" borderId="10" xfId="52" applyFont="1" applyFill="1" applyBorder="1" applyAlignment="1">
      <alignment horizontal="left" vertical="center" wrapText="1"/>
      <protection/>
    </xf>
    <xf numFmtId="0" fontId="2" fillId="33" borderId="10" xfId="52" applyFill="1" applyBorder="1" applyAlignment="1">
      <alignment vertical="center" wrapText="1"/>
      <protection/>
    </xf>
    <xf numFmtId="2" fontId="7" fillId="33" borderId="10" xfId="52" applyNumberFormat="1" applyFont="1" applyFill="1" applyBorder="1" applyAlignment="1">
      <alignment horizontal="center" vertical="center"/>
      <protection/>
    </xf>
    <xf numFmtId="0" fontId="3" fillId="33" borderId="12" xfId="52" applyFont="1" applyFill="1" applyBorder="1" applyAlignment="1">
      <alignment horizontal="left" vertical="center" wrapText="1"/>
      <protection/>
    </xf>
    <xf numFmtId="0" fontId="25" fillId="33" borderId="18" xfId="52" applyFont="1" applyFill="1" applyBorder="1" applyAlignment="1">
      <alignment vertical="center" wrapText="1"/>
      <protection/>
    </xf>
    <xf numFmtId="2" fontId="7" fillId="33" borderId="10" xfId="62" applyNumberFormat="1" applyFont="1" applyFill="1" applyBorder="1" applyAlignment="1">
      <alignment horizontal="center" vertical="center"/>
      <protection/>
    </xf>
    <xf numFmtId="0" fontId="3" fillId="0" borderId="0" xfId="62" applyFont="1" applyAlignment="1">
      <alignment horizontal="center" vertical="center" wrapText="1"/>
      <protection/>
    </xf>
    <xf numFmtId="0" fontId="3" fillId="0" borderId="0" xfId="62" applyFont="1" applyAlignment="1">
      <alignment horizontal="center" vertical="center"/>
      <protection/>
    </xf>
    <xf numFmtId="0" fontId="13" fillId="0" borderId="0" xfId="52" applyFont="1" applyAlignment="1">
      <alignment horizontal="center"/>
      <protection/>
    </xf>
    <xf numFmtId="0" fontId="26" fillId="0" borderId="0" xfId="52" applyFont="1" applyAlignment="1">
      <alignment horizontal="center" wrapText="1"/>
      <protection/>
    </xf>
    <xf numFmtId="0" fontId="3" fillId="33" borderId="16" xfId="62" applyFont="1" applyFill="1" applyBorder="1" applyAlignment="1">
      <alignment horizontal="left" vertical="center" wrapText="1"/>
      <protection/>
    </xf>
    <xf numFmtId="0" fontId="3" fillId="33" borderId="17" xfId="62" applyFont="1" applyFill="1" applyBorder="1" applyAlignment="1">
      <alignment horizontal="left" vertical="center" wrapText="1"/>
      <protection/>
    </xf>
    <xf numFmtId="0" fontId="3" fillId="33" borderId="19" xfId="62" applyFont="1" applyFill="1" applyBorder="1" applyAlignment="1">
      <alignment horizontal="left" vertical="center" wrapText="1"/>
      <protection/>
    </xf>
    <xf numFmtId="2" fontId="7" fillId="33" borderId="16" xfId="62" applyNumberFormat="1" applyFont="1" applyFill="1" applyBorder="1" applyAlignment="1">
      <alignment horizontal="center" vertical="center"/>
      <protection/>
    </xf>
    <xf numFmtId="2" fontId="7" fillId="33" borderId="19" xfId="62" applyNumberFormat="1" applyFont="1" applyFill="1" applyBorder="1" applyAlignment="1">
      <alignment horizontal="center" vertical="center"/>
      <protection/>
    </xf>
    <xf numFmtId="2" fontId="7" fillId="33" borderId="20" xfId="62" applyNumberFormat="1" applyFont="1" applyFill="1" applyBorder="1" applyAlignment="1">
      <alignment horizontal="center" vertical="center"/>
      <protection/>
    </xf>
    <xf numFmtId="2" fontId="7" fillId="33" borderId="21" xfId="62" applyNumberFormat="1" applyFont="1" applyFill="1" applyBorder="1" applyAlignment="1">
      <alignment horizontal="center" vertical="center"/>
      <protection/>
    </xf>
    <xf numFmtId="2" fontId="7" fillId="33" borderId="22" xfId="62" applyNumberFormat="1" applyFont="1" applyFill="1" applyBorder="1" applyAlignment="1">
      <alignment horizontal="center" vertical="center"/>
      <protection/>
    </xf>
    <xf numFmtId="2" fontId="7" fillId="33" borderId="23" xfId="62" applyNumberFormat="1" applyFont="1" applyFill="1" applyBorder="1" applyAlignment="1">
      <alignment horizontal="center" vertical="center"/>
      <protection/>
    </xf>
    <xf numFmtId="2" fontId="7" fillId="33" borderId="13" xfId="62" applyNumberFormat="1" applyFont="1" applyFill="1" applyBorder="1" applyAlignment="1">
      <alignment horizontal="center" vertical="center"/>
      <protection/>
    </xf>
    <xf numFmtId="2" fontId="7" fillId="33" borderId="14" xfId="62" applyNumberFormat="1" applyFont="1" applyFill="1" applyBorder="1" applyAlignment="1">
      <alignment horizontal="center" vertical="center"/>
      <protection/>
    </xf>
    <xf numFmtId="0" fontId="5" fillId="33" borderId="22" xfId="52" applyFont="1" applyFill="1" applyBorder="1" applyAlignment="1">
      <alignment horizontal="left" vertical="center" wrapText="1"/>
      <protection/>
    </xf>
    <xf numFmtId="0" fontId="2" fillId="33" borderId="24" xfId="52" applyFill="1" applyBorder="1" applyAlignment="1">
      <alignment vertical="center" wrapText="1"/>
      <protection/>
    </xf>
    <xf numFmtId="0" fontId="2" fillId="33" borderId="23" xfId="52" applyFill="1" applyBorder="1" applyAlignment="1">
      <alignment vertical="center" wrapText="1"/>
      <protection/>
    </xf>
    <xf numFmtId="0" fontId="5" fillId="33" borderId="14" xfId="52" applyFont="1" applyFill="1" applyBorder="1" applyAlignment="1">
      <alignment horizontal="left" vertical="center" wrapText="1"/>
      <protection/>
    </xf>
    <xf numFmtId="0" fontId="2" fillId="33" borderId="14" xfId="52" applyFill="1" applyBorder="1" applyAlignment="1">
      <alignment vertical="center" wrapText="1"/>
      <protection/>
    </xf>
    <xf numFmtId="0" fontId="15" fillId="34" borderId="12" xfId="56" applyFont="1" applyFill="1" applyBorder="1" applyAlignment="1">
      <alignment horizontal="justify" vertical="center" wrapText="1"/>
      <protection/>
    </xf>
    <xf numFmtId="0" fontId="15" fillId="34" borderId="18" xfId="56" applyFont="1" applyFill="1" applyBorder="1" applyAlignment="1">
      <alignment horizontal="justify" vertical="center" wrapText="1"/>
      <protection/>
    </xf>
    <xf numFmtId="0" fontId="15" fillId="34" borderId="11" xfId="56" applyFont="1" applyFill="1" applyBorder="1" applyAlignment="1">
      <alignment horizontal="justify" vertical="center" wrapText="1"/>
      <protection/>
    </xf>
    <xf numFmtId="0" fontId="16" fillId="0" borderId="13" xfId="56" applyFont="1" applyBorder="1" applyAlignment="1">
      <alignment horizontal="center" vertical="center" wrapText="1"/>
      <protection/>
    </xf>
    <xf numFmtId="0" fontId="16" fillId="0" borderId="15" xfId="56" applyFont="1" applyBorder="1" applyAlignment="1">
      <alignment horizontal="center" vertical="center" wrapText="1"/>
      <protection/>
    </xf>
    <xf numFmtId="0" fontId="16" fillId="0" borderId="14" xfId="56" applyFont="1" applyBorder="1" applyAlignment="1">
      <alignment horizontal="center" vertical="center" wrapText="1"/>
      <protection/>
    </xf>
    <xf numFmtId="0" fontId="73" fillId="0" borderId="0" xfId="56" applyFont="1" applyFill="1" applyAlignment="1">
      <alignment horizontal="center"/>
      <protection/>
    </xf>
    <xf numFmtId="0" fontId="74" fillId="0" borderId="0" xfId="56" applyFont="1" applyFill="1" applyAlignment="1">
      <alignment horizontal="center"/>
      <protection/>
    </xf>
    <xf numFmtId="0" fontId="29" fillId="0" borderId="13" xfId="56" applyFont="1" applyBorder="1" applyAlignment="1">
      <alignment horizontal="center" vertical="center" wrapText="1"/>
      <protection/>
    </xf>
    <xf numFmtId="0" fontId="29" fillId="0" borderId="14" xfId="56" applyFont="1" applyBorder="1" applyAlignment="1">
      <alignment horizontal="center" vertical="center" wrapText="1"/>
      <protection/>
    </xf>
    <xf numFmtId="0" fontId="29" fillId="0" borderId="12" xfId="56" applyFont="1" applyBorder="1" applyAlignment="1">
      <alignment horizontal="center" vertical="center" wrapText="1"/>
      <protection/>
    </xf>
    <xf numFmtId="0" fontId="29" fillId="0" borderId="11" xfId="56" applyFont="1" applyBorder="1" applyAlignment="1">
      <alignment horizontal="center" vertical="center" wrapText="1"/>
      <protection/>
    </xf>
    <xf numFmtId="0" fontId="30" fillId="0" borderId="0" xfId="56" applyFont="1" applyAlignment="1">
      <alignment wrapText="1"/>
      <protection/>
    </xf>
    <xf numFmtId="0" fontId="0" fillId="0" borderId="0" xfId="0" applyAlignment="1">
      <alignment wrapText="1"/>
    </xf>
    <xf numFmtId="0" fontId="16" fillId="0" borderId="19" xfId="56" applyFont="1" applyBorder="1" applyAlignment="1">
      <alignment horizontal="center" vertical="center" wrapText="1"/>
      <protection/>
    </xf>
    <xf numFmtId="0" fontId="16" fillId="0" borderId="21" xfId="56" applyFont="1" applyBorder="1" applyAlignment="1">
      <alignment horizontal="center" vertical="center" wrapText="1"/>
      <protection/>
    </xf>
    <xf numFmtId="2" fontId="16" fillId="0" borderId="13" xfId="56" applyNumberFormat="1" applyFont="1" applyBorder="1" applyAlignment="1">
      <alignment horizontal="center" vertical="center" wrapText="1"/>
      <protection/>
    </xf>
    <xf numFmtId="2" fontId="16" fillId="0" borderId="15" xfId="56" applyNumberFormat="1" applyFont="1" applyBorder="1" applyAlignment="1">
      <alignment horizontal="center" vertical="center" wrapText="1"/>
      <protection/>
    </xf>
    <xf numFmtId="2" fontId="16" fillId="0" borderId="14" xfId="56" applyNumberFormat="1" applyFont="1" applyBorder="1" applyAlignment="1">
      <alignment horizontal="center" vertical="center" wrapText="1"/>
      <protection/>
    </xf>
    <xf numFmtId="0" fontId="16" fillId="33" borderId="17" xfId="0" applyFont="1" applyFill="1" applyBorder="1" applyAlignment="1">
      <alignment horizontal="left" vertical="center" wrapText="1"/>
    </xf>
    <xf numFmtId="0" fontId="16" fillId="33" borderId="0" xfId="0" applyFont="1" applyFill="1" applyBorder="1" applyAlignment="1">
      <alignment horizontal="left" vertical="center" wrapText="1"/>
    </xf>
    <xf numFmtId="0" fontId="15" fillId="34" borderId="16" xfId="56" applyFont="1" applyFill="1" applyBorder="1" applyAlignment="1">
      <alignment horizontal="justify" vertical="center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2 2 2" xfId="55"/>
    <cellStyle name="Обычный 2 3" xfId="56"/>
    <cellStyle name="Обычный 3" xfId="57"/>
    <cellStyle name="Обычный 3 2" xfId="58"/>
    <cellStyle name="Обычный 4" xfId="59"/>
    <cellStyle name="Обычный 5" xfId="60"/>
    <cellStyle name="Обычный 6" xfId="61"/>
    <cellStyle name="Обычный 7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Процентный 2 2" xfId="68"/>
    <cellStyle name="Процентный 3" xfId="69"/>
    <cellStyle name="Связанная ячейка" xfId="70"/>
    <cellStyle name="Текст предупреждения" xfId="71"/>
    <cellStyle name="Comma" xfId="72"/>
    <cellStyle name="Comma [0]" xfId="73"/>
    <cellStyle name="Финансовый 2" xfId="74"/>
    <cellStyle name="Финансовый 2 2" xfId="75"/>
    <cellStyle name="Финансовый 3" xfId="76"/>
    <cellStyle name="Финансовый 4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view="pageBreakPreview" zoomScaleSheetLayoutView="100" zoomScalePageLayoutView="0" workbookViewId="0" topLeftCell="A19">
      <selection activeCell="K35" sqref="K35"/>
    </sheetView>
  </sheetViews>
  <sheetFormatPr defaultColWidth="9.140625" defaultRowHeight="15"/>
  <cols>
    <col min="1" max="2" width="8.8515625" style="6" customWidth="1"/>
    <col min="3" max="3" width="19.421875" style="6" customWidth="1"/>
    <col min="4" max="4" width="13.57421875" style="6" customWidth="1"/>
    <col min="5" max="5" width="14.00390625" style="6" customWidth="1"/>
    <col min="6" max="6" width="8.00390625" style="6" customWidth="1"/>
    <col min="7" max="7" width="7.7109375" style="6" customWidth="1"/>
    <col min="8" max="8" width="18.57421875" style="6" customWidth="1"/>
    <col min="9" max="9" width="13.140625" style="6" customWidth="1"/>
    <col min="10" max="16384" width="8.8515625" style="6" customWidth="1"/>
  </cols>
  <sheetData>
    <row r="1" spans="1:10" ht="13.5" customHeight="1">
      <c r="A1" s="2" t="s">
        <v>8</v>
      </c>
      <c r="B1" s="1"/>
      <c r="E1" s="1"/>
      <c r="F1" s="3"/>
      <c r="G1" s="3"/>
      <c r="H1" s="1"/>
      <c r="I1" s="3"/>
      <c r="J1" s="1"/>
    </row>
    <row r="2" spans="1:10" ht="15">
      <c r="A2" s="4" t="s">
        <v>9</v>
      </c>
      <c r="B2" s="1"/>
      <c r="E2" s="1"/>
      <c r="F2" s="1"/>
      <c r="G2" s="1"/>
      <c r="H2" s="1"/>
      <c r="I2" s="1"/>
      <c r="J2" s="1"/>
    </row>
    <row r="3" spans="3:10" ht="15">
      <c r="C3" s="4"/>
      <c r="D3" s="1"/>
      <c r="E3" s="1"/>
      <c r="F3" s="1"/>
      <c r="G3" s="1"/>
      <c r="H3" s="1"/>
      <c r="I3" s="1"/>
      <c r="J3" s="1"/>
    </row>
    <row r="4" spans="1:8" s="8" customFormat="1" ht="15">
      <c r="A4" s="137"/>
      <c r="B4" s="138"/>
      <c r="C4" s="138"/>
      <c r="D4" s="138"/>
      <c r="E4" s="138"/>
      <c r="F4" s="138"/>
      <c r="G4" s="138"/>
      <c r="H4" s="138"/>
    </row>
    <row r="5" spans="1:10" ht="15" customHeight="1">
      <c r="A5" s="139"/>
      <c r="B5" s="139"/>
      <c r="C5" s="139"/>
      <c r="D5" s="139"/>
      <c r="E5" s="139"/>
      <c r="F5" s="139"/>
      <c r="G5" s="139"/>
      <c r="H5" s="139"/>
      <c r="I5" s="1"/>
      <c r="J5" s="1"/>
    </row>
    <row r="6" spans="1:10" ht="45" customHeight="1">
      <c r="A6" s="140" t="s">
        <v>28</v>
      </c>
      <c r="B6" s="140"/>
      <c r="C6" s="140"/>
      <c r="D6" s="140"/>
      <c r="E6" s="140"/>
      <c r="F6" s="140"/>
      <c r="G6" s="140"/>
      <c r="H6" s="140"/>
      <c r="I6" s="140"/>
      <c r="J6" s="45"/>
    </row>
    <row r="7" spans="1:8" s="8" customFormat="1" ht="15" customHeight="1">
      <c r="A7" s="7"/>
      <c r="B7" s="7"/>
      <c r="C7" s="7"/>
      <c r="D7" s="7"/>
      <c r="E7" s="7"/>
      <c r="F7" s="7"/>
      <c r="G7" s="7"/>
      <c r="H7" s="7"/>
    </row>
    <row r="8" spans="1:9" s="9" customFormat="1" ht="13.5">
      <c r="A8" s="107" t="s">
        <v>0</v>
      </c>
      <c r="B8" s="108"/>
      <c r="C8" s="108"/>
      <c r="D8" s="107" t="s">
        <v>1</v>
      </c>
      <c r="E8" s="108"/>
      <c r="F8" s="107" t="s">
        <v>2</v>
      </c>
      <c r="G8" s="108"/>
      <c r="H8" s="107" t="s">
        <v>10</v>
      </c>
      <c r="I8" s="107" t="s">
        <v>21</v>
      </c>
    </row>
    <row r="9" spans="1:9" ht="46.5" customHeight="1">
      <c r="A9" s="108"/>
      <c r="B9" s="108"/>
      <c r="C9" s="108"/>
      <c r="D9" s="10" t="s">
        <v>11</v>
      </c>
      <c r="E9" s="10" t="s">
        <v>4</v>
      </c>
      <c r="F9" s="108"/>
      <c r="G9" s="108"/>
      <c r="H9" s="108"/>
      <c r="I9" s="108"/>
    </row>
    <row r="10" spans="1:9" ht="15" customHeight="1">
      <c r="A10" s="126">
        <v>1</v>
      </c>
      <c r="B10" s="126"/>
      <c r="C10" s="126"/>
      <c r="D10" s="11">
        <v>2</v>
      </c>
      <c r="E10" s="11">
        <v>3</v>
      </c>
      <c r="F10" s="126">
        <v>4</v>
      </c>
      <c r="G10" s="126"/>
      <c r="H10" s="11">
        <v>5</v>
      </c>
      <c r="I10" s="11">
        <v>6</v>
      </c>
    </row>
    <row r="11" spans="1:9" s="12" customFormat="1" ht="22.5" customHeight="1">
      <c r="A11" s="127" t="s">
        <v>12</v>
      </c>
      <c r="B11" s="128"/>
      <c r="C11" s="128"/>
      <c r="D11" s="129"/>
      <c r="E11" s="129"/>
      <c r="F11" s="129"/>
      <c r="G11" s="129"/>
      <c r="H11" s="130"/>
      <c r="I11" s="46"/>
    </row>
    <row r="12" spans="1:9" s="12" customFormat="1" ht="22.5" customHeight="1">
      <c r="A12" s="141" t="s">
        <v>13</v>
      </c>
      <c r="B12" s="142"/>
      <c r="C12" s="143"/>
      <c r="D12" s="121" t="s">
        <v>7</v>
      </c>
      <c r="E12" s="124">
        <v>3.7</v>
      </c>
      <c r="F12" s="144">
        <f>ROUND(52.59*1.18,2)</f>
        <v>62.06</v>
      </c>
      <c r="G12" s="145"/>
      <c r="H12" s="150">
        <f>ROUND(F12*E12,2)</f>
        <v>229.62</v>
      </c>
      <c r="I12" s="109" t="s">
        <v>26</v>
      </c>
    </row>
    <row r="13" spans="1:9" s="12" customFormat="1" ht="33" customHeight="1">
      <c r="A13" s="152" t="s">
        <v>14</v>
      </c>
      <c r="B13" s="153"/>
      <c r="C13" s="154"/>
      <c r="D13" s="122"/>
      <c r="E13" s="125"/>
      <c r="F13" s="146"/>
      <c r="G13" s="147"/>
      <c r="H13" s="151"/>
      <c r="I13" s="110"/>
    </row>
    <row r="14" spans="1:9" s="12" customFormat="1" ht="29.25" customHeight="1">
      <c r="A14" s="155" t="s">
        <v>15</v>
      </c>
      <c r="B14" s="156"/>
      <c r="C14" s="156"/>
      <c r="D14" s="123"/>
      <c r="E14" s="13">
        <v>7.6</v>
      </c>
      <c r="F14" s="148"/>
      <c r="G14" s="149"/>
      <c r="H14" s="14">
        <f>ROUND(E14*F12,2)</f>
        <v>471.66</v>
      </c>
      <c r="I14" s="110"/>
    </row>
    <row r="15" spans="1:9" s="12" customFormat="1" ht="29.25" customHeight="1">
      <c r="A15" s="131" t="s">
        <v>16</v>
      </c>
      <c r="B15" s="132"/>
      <c r="C15" s="132"/>
      <c r="D15" s="15" t="s">
        <v>17</v>
      </c>
      <c r="E15" s="15" t="s">
        <v>18</v>
      </c>
      <c r="F15" s="133">
        <f>F12</f>
        <v>62.06</v>
      </c>
      <c r="G15" s="133"/>
      <c r="H15" s="16">
        <f>F15</f>
        <v>62.06</v>
      </c>
      <c r="I15" s="111"/>
    </row>
    <row r="16" spans="1:9" s="12" customFormat="1" ht="54" customHeight="1">
      <c r="A16" s="134" t="s">
        <v>19</v>
      </c>
      <c r="B16" s="135"/>
      <c r="C16" s="135"/>
      <c r="D16" s="17" t="s">
        <v>20</v>
      </c>
      <c r="E16" s="18">
        <v>0.03</v>
      </c>
      <c r="F16" s="136">
        <f>ROUND(1679.91*1.18,2)</f>
        <v>1982.29</v>
      </c>
      <c r="G16" s="136"/>
      <c r="H16" s="48">
        <f>ROUND(F16*E16,2)</f>
        <v>59.47</v>
      </c>
      <c r="I16" s="47" t="s">
        <v>27</v>
      </c>
    </row>
    <row r="17" spans="1:8" s="12" customFormat="1" ht="21.75" customHeight="1">
      <c r="A17" s="19"/>
      <c r="B17" s="5"/>
      <c r="C17" s="5"/>
      <c r="D17" s="20"/>
      <c r="E17" s="20"/>
      <c r="F17" s="21"/>
      <c r="G17" s="21"/>
      <c r="H17" s="21"/>
    </row>
    <row r="18" spans="1:8" s="12" customFormat="1" ht="15">
      <c r="A18" s="22"/>
      <c r="B18" s="23"/>
      <c r="C18" s="23"/>
      <c r="D18" s="23"/>
      <c r="E18" s="23"/>
      <c r="F18" s="23"/>
      <c r="G18" s="23"/>
      <c r="H18" s="23"/>
    </row>
    <row r="19" spans="1:10" ht="13.5" customHeight="1">
      <c r="A19" s="2" t="s">
        <v>8</v>
      </c>
      <c r="B19" s="1"/>
      <c r="E19" s="1"/>
      <c r="F19" s="3"/>
      <c r="G19" s="3"/>
      <c r="H19" s="1"/>
      <c r="I19" s="3"/>
      <c r="J19" s="1"/>
    </row>
    <row r="20" spans="1:10" ht="15">
      <c r="A20" s="4" t="s">
        <v>9</v>
      </c>
      <c r="B20" s="1"/>
      <c r="E20" s="1"/>
      <c r="F20" s="1"/>
      <c r="G20" s="1"/>
      <c r="H20" s="1"/>
      <c r="I20" s="1"/>
      <c r="J20" s="1"/>
    </row>
    <row r="21" spans="3:10" ht="15">
      <c r="C21" s="4"/>
      <c r="D21" s="1"/>
      <c r="E21" s="1"/>
      <c r="F21" s="1"/>
      <c r="G21" s="1"/>
      <c r="H21" s="1"/>
      <c r="I21" s="1"/>
      <c r="J21" s="1"/>
    </row>
    <row r="22" spans="1:8" s="8" customFormat="1" ht="15">
      <c r="A22" s="137"/>
      <c r="B22" s="138"/>
      <c r="C22" s="138"/>
      <c r="D22" s="138"/>
      <c r="E22" s="138"/>
      <c r="F22" s="138"/>
      <c r="G22" s="138"/>
      <c r="H22" s="138"/>
    </row>
    <row r="23" spans="1:10" ht="15" customHeight="1">
      <c r="A23" s="139"/>
      <c r="B23" s="139"/>
      <c r="C23" s="139"/>
      <c r="D23" s="139"/>
      <c r="E23" s="139"/>
      <c r="F23" s="139"/>
      <c r="G23" s="139"/>
      <c r="H23" s="139"/>
      <c r="I23" s="1"/>
      <c r="J23" s="1"/>
    </row>
    <row r="24" spans="1:10" ht="45" customHeight="1">
      <c r="A24" s="140" t="s">
        <v>29</v>
      </c>
      <c r="B24" s="140"/>
      <c r="C24" s="140"/>
      <c r="D24" s="140"/>
      <c r="E24" s="140"/>
      <c r="F24" s="140"/>
      <c r="G24" s="140"/>
      <c r="H24" s="140"/>
      <c r="I24" s="140"/>
      <c r="J24" s="45"/>
    </row>
    <row r="25" spans="1:8" s="8" customFormat="1" ht="15" customHeight="1">
      <c r="A25" s="7"/>
      <c r="B25" s="7"/>
      <c r="C25" s="7"/>
      <c r="D25" s="7"/>
      <c r="E25" s="7"/>
      <c r="F25" s="7"/>
      <c r="G25" s="7"/>
      <c r="H25" s="7"/>
    </row>
    <row r="26" spans="1:9" s="9" customFormat="1" ht="13.5">
      <c r="A26" s="107" t="s">
        <v>0</v>
      </c>
      <c r="B26" s="108"/>
      <c r="C26" s="108"/>
      <c r="D26" s="107" t="s">
        <v>1</v>
      </c>
      <c r="E26" s="108"/>
      <c r="F26" s="107" t="s">
        <v>2</v>
      </c>
      <c r="G26" s="108"/>
      <c r="H26" s="107" t="s">
        <v>10</v>
      </c>
      <c r="I26" s="107" t="s">
        <v>21</v>
      </c>
    </row>
    <row r="27" spans="1:9" ht="46.5" customHeight="1">
      <c r="A27" s="108"/>
      <c r="B27" s="108"/>
      <c r="C27" s="108"/>
      <c r="D27" s="10" t="s">
        <v>11</v>
      </c>
      <c r="E27" s="10" t="s">
        <v>4</v>
      </c>
      <c r="F27" s="108"/>
      <c r="G27" s="108"/>
      <c r="H27" s="108"/>
      <c r="I27" s="108"/>
    </row>
    <row r="28" spans="1:9" ht="15" customHeight="1">
      <c r="A28" s="126">
        <v>1</v>
      </c>
      <c r="B28" s="126"/>
      <c r="C28" s="126"/>
      <c r="D28" s="11">
        <v>2</v>
      </c>
      <c r="E28" s="11">
        <v>3</v>
      </c>
      <c r="F28" s="126">
        <v>4</v>
      </c>
      <c r="G28" s="126"/>
      <c r="H28" s="11">
        <v>5</v>
      </c>
      <c r="I28" s="11">
        <v>6</v>
      </c>
    </row>
    <row r="29" spans="1:9" s="12" customFormat="1" ht="22.5" customHeight="1">
      <c r="A29" s="127" t="s">
        <v>12</v>
      </c>
      <c r="B29" s="128"/>
      <c r="C29" s="128"/>
      <c r="D29" s="129"/>
      <c r="E29" s="129"/>
      <c r="F29" s="129"/>
      <c r="G29" s="129"/>
      <c r="H29" s="130"/>
      <c r="I29" s="46"/>
    </row>
    <row r="30" spans="1:9" s="12" customFormat="1" ht="22.5" customHeight="1">
      <c r="A30" s="141" t="s">
        <v>13</v>
      </c>
      <c r="B30" s="142"/>
      <c r="C30" s="143"/>
      <c r="D30" s="121" t="s">
        <v>7</v>
      </c>
      <c r="E30" s="124">
        <v>3.7</v>
      </c>
      <c r="F30" s="144">
        <f>ROUND(55.77*1.18,2)</f>
        <v>65.81</v>
      </c>
      <c r="G30" s="145"/>
      <c r="H30" s="150">
        <f>ROUND(F30*E30,2)</f>
        <v>243.5</v>
      </c>
      <c r="I30" s="109" t="s">
        <v>26</v>
      </c>
    </row>
    <row r="31" spans="1:9" s="12" customFormat="1" ht="33" customHeight="1">
      <c r="A31" s="152" t="s">
        <v>14</v>
      </c>
      <c r="B31" s="153"/>
      <c r="C31" s="154"/>
      <c r="D31" s="122"/>
      <c r="E31" s="125"/>
      <c r="F31" s="146"/>
      <c r="G31" s="147"/>
      <c r="H31" s="151"/>
      <c r="I31" s="110"/>
    </row>
    <row r="32" spans="1:9" s="12" customFormat="1" ht="29.25" customHeight="1">
      <c r="A32" s="155" t="s">
        <v>15</v>
      </c>
      <c r="B32" s="156"/>
      <c r="C32" s="156"/>
      <c r="D32" s="123"/>
      <c r="E32" s="13">
        <v>7.6</v>
      </c>
      <c r="F32" s="148"/>
      <c r="G32" s="149"/>
      <c r="H32" s="14">
        <f>ROUND(E32*F30,2)</f>
        <v>500.16</v>
      </c>
      <c r="I32" s="110"/>
    </row>
    <row r="33" spans="1:9" s="12" customFormat="1" ht="29.25" customHeight="1">
      <c r="A33" s="131" t="s">
        <v>16</v>
      </c>
      <c r="B33" s="132"/>
      <c r="C33" s="132"/>
      <c r="D33" s="15" t="s">
        <v>17</v>
      </c>
      <c r="E33" s="15" t="s">
        <v>18</v>
      </c>
      <c r="F33" s="133">
        <f>F30</f>
        <v>65.81</v>
      </c>
      <c r="G33" s="133"/>
      <c r="H33" s="16">
        <f>F33</f>
        <v>65.81</v>
      </c>
      <c r="I33" s="111"/>
    </row>
    <row r="34" spans="1:9" s="12" customFormat="1" ht="60.75" customHeight="1">
      <c r="A34" s="134" t="s">
        <v>19</v>
      </c>
      <c r="B34" s="135"/>
      <c r="C34" s="135"/>
      <c r="D34" s="17" t="s">
        <v>20</v>
      </c>
      <c r="E34" s="18">
        <v>0.03</v>
      </c>
      <c r="F34" s="136">
        <f>ROUND(1833.39*1.18,2)</f>
        <v>2163.4</v>
      </c>
      <c r="G34" s="136"/>
      <c r="H34" s="48">
        <f>ROUND(F34*E34,2)</f>
        <v>64.9</v>
      </c>
      <c r="I34" s="47" t="s">
        <v>27</v>
      </c>
    </row>
    <row r="35" spans="1:8" s="12" customFormat="1" ht="21.75" customHeight="1">
      <c r="A35" s="19"/>
      <c r="B35" s="5"/>
      <c r="C35" s="5"/>
      <c r="D35" s="20"/>
      <c r="E35" s="20"/>
      <c r="F35" s="21"/>
      <c r="G35" s="21"/>
      <c r="H35" s="21"/>
    </row>
    <row r="36" spans="1:8" s="12" customFormat="1" ht="15">
      <c r="A36" s="22"/>
      <c r="B36" s="23"/>
      <c r="C36" s="23"/>
      <c r="D36" s="23"/>
      <c r="E36" s="23"/>
      <c r="F36" s="23"/>
      <c r="G36" s="23"/>
      <c r="H36" s="23"/>
    </row>
    <row r="37" spans="1:8" s="12" customFormat="1" ht="27" customHeight="1">
      <c r="A37" s="119"/>
      <c r="B37" s="119"/>
      <c r="C37" s="119"/>
      <c r="D37" s="119"/>
      <c r="E37" s="119"/>
      <c r="F37" s="119"/>
      <c r="G37" s="119"/>
      <c r="H37" s="119"/>
    </row>
    <row r="38" spans="1:8" s="12" customFormat="1" ht="27" customHeight="1">
      <c r="A38" s="24"/>
      <c r="B38" s="24"/>
      <c r="C38" s="24"/>
      <c r="D38" s="24"/>
      <c r="E38" s="24"/>
      <c r="F38" s="24"/>
      <c r="G38" s="24"/>
      <c r="H38" s="24"/>
    </row>
    <row r="39" spans="1:8" s="12" customFormat="1" ht="27" customHeight="1">
      <c r="A39" s="24"/>
      <c r="B39" s="24"/>
      <c r="C39" s="24"/>
      <c r="D39" s="24"/>
      <c r="E39" s="24"/>
      <c r="F39" s="24"/>
      <c r="G39" s="24"/>
      <c r="H39" s="24"/>
    </row>
    <row r="40" spans="1:8" s="12" customFormat="1" ht="27" customHeight="1">
      <c r="A40" s="24"/>
      <c r="B40" s="24"/>
      <c r="C40" s="24"/>
      <c r="D40" s="24"/>
      <c r="E40" s="24"/>
      <c r="F40" s="24"/>
      <c r="G40" s="24"/>
      <c r="H40" s="24"/>
    </row>
    <row r="41" spans="1:8" s="12" customFormat="1" ht="27" customHeight="1">
      <c r="A41" s="24"/>
      <c r="B41" s="24"/>
      <c r="C41" s="24"/>
      <c r="D41" s="24"/>
      <c r="E41" s="24"/>
      <c r="F41" s="24"/>
      <c r="G41" s="24"/>
      <c r="H41" s="24"/>
    </row>
    <row r="42" spans="1:8" s="12" customFormat="1" ht="22.5" customHeight="1">
      <c r="A42" s="25"/>
      <c r="B42" s="26"/>
      <c r="C42" s="26"/>
      <c r="D42" s="26"/>
      <c r="E42" s="26"/>
      <c r="F42" s="26"/>
      <c r="G42" s="26"/>
      <c r="H42" s="26"/>
    </row>
    <row r="43" spans="1:8" s="12" customFormat="1" ht="11.25" customHeight="1">
      <c r="A43" s="25"/>
      <c r="B43" s="26"/>
      <c r="C43" s="26"/>
      <c r="D43" s="26"/>
      <c r="E43" s="26"/>
      <c r="F43" s="26"/>
      <c r="G43" s="26"/>
      <c r="H43" s="26"/>
    </row>
    <row r="44" spans="1:9" s="12" customFormat="1" ht="15.75" customHeight="1">
      <c r="A44" s="120"/>
      <c r="B44" s="120"/>
      <c r="C44" s="120"/>
      <c r="D44" s="120"/>
      <c r="E44" s="26"/>
      <c r="F44" s="26"/>
      <c r="G44" s="26"/>
      <c r="H44" s="26"/>
      <c r="I44" s="27"/>
    </row>
    <row r="45" spans="1:9" s="12" customFormat="1" ht="9" customHeight="1">
      <c r="A45" s="28"/>
      <c r="B45" s="28"/>
      <c r="C45" s="28"/>
      <c r="D45" s="28"/>
      <c r="E45" s="26"/>
      <c r="F45" s="26"/>
      <c r="G45" s="26"/>
      <c r="H45" s="26"/>
      <c r="I45" s="27"/>
    </row>
    <row r="46" spans="1:9" s="30" customFormat="1" ht="15.75" customHeight="1">
      <c r="A46" s="120"/>
      <c r="B46" s="120"/>
      <c r="C46" s="120"/>
      <c r="D46" s="120"/>
      <c r="E46" s="26"/>
      <c r="F46" s="26"/>
      <c r="G46" s="26"/>
      <c r="H46" s="26"/>
      <c r="I46" s="29"/>
    </row>
    <row r="47" spans="1:9" s="30" customFormat="1" ht="10.5" customHeight="1">
      <c r="A47" s="28"/>
      <c r="B47" s="28"/>
      <c r="C47" s="28"/>
      <c r="D47" s="28"/>
      <c r="E47" s="26"/>
      <c r="F47" s="26"/>
      <c r="G47" s="26"/>
      <c r="H47" s="26"/>
      <c r="I47" s="29"/>
    </row>
    <row r="48" spans="1:9" s="30" customFormat="1" ht="21" customHeight="1">
      <c r="A48" s="120"/>
      <c r="B48" s="120"/>
      <c r="C48" s="120"/>
      <c r="D48" s="120"/>
      <c r="E48" s="26"/>
      <c r="F48" s="26"/>
      <c r="G48" s="26"/>
      <c r="H48" s="26"/>
      <c r="I48" s="29"/>
    </row>
    <row r="49" spans="1:9" s="30" customFormat="1" ht="9" customHeight="1">
      <c r="A49" s="28"/>
      <c r="B49" s="28"/>
      <c r="C49" s="28"/>
      <c r="D49" s="28"/>
      <c r="E49" s="26"/>
      <c r="F49" s="26"/>
      <c r="G49" s="26"/>
      <c r="H49" s="26"/>
      <c r="I49" s="29"/>
    </row>
    <row r="50" spans="1:8" s="30" customFormat="1" ht="21.75" customHeight="1">
      <c r="A50" s="120"/>
      <c r="B50" s="120"/>
      <c r="C50" s="120"/>
      <c r="D50" s="120"/>
      <c r="E50" s="26"/>
      <c r="F50" s="26"/>
      <c r="G50" s="26"/>
      <c r="H50" s="26"/>
    </row>
    <row r="51" spans="1:17" s="30" customFormat="1" ht="32.25" customHeight="1">
      <c r="A51" s="102"/>
      <c r="B51" s="103"/>
      <c r="C51" s="103"/>
      <c r="D51" s="102"/>
      <c r="E51" s="103"/>
      <c r="F51" s="102"/>
      <c r="G51" s="103"/>
      <c r="H51" s="102"/>
      <c r="Q51" s="29"/>
    </row>
    <row r="52" spans="1:17" s="30" customFormat="1" ht="17.25" customHeight="1">
      <c r="A52" s="103"/>
      <c r="B52" s="103"/>
      <c r="C52" s="103"/>
      <c r="D52" s="31"/>
      <c r="E52" s="31"/>
      <c r="F52" s="103"/>
      <c r="G52" s="103"/>
      <c r="H52" s="103"/>
      <c r="Q52" s="29"/>
    </row>
    <row r="53" spans="1:17" s="30" customFormat="1" ht="33" customHeight="1">
      <c r="A53" s="106"/>
      <c r="B53" s="106"/>
      <c r="C53" s="106"/>
      <c r="D53" s="32"/>
      <c r="E53" s="32"/>
      <c r="F53" s="106"/>
      <c r="G53" s="106"/>
      <c r="H53" s="32"/>
      <c r="Q53" s="29"/>
    </row>
    <row r="54" spans="1:17" s="30" customFormat="1" ht="33" customHeight="1">
      <c r="A54" s="33"/>
      <c r="B54" s="34"/>
      <c r="C54" s="34"/>
      <c r="D54" s="35"/>
      <c r="E54" s="36"/>
      <c r="F54" s="37"/>
      <c r="G54" s="38"/>
      <c r="H54" s="37"/>
      <c r="Q54" s="29"/>
    </row>
    <row r="55" spans="1:17" s="30" customFormat="1" ht="60.75" customHeight="1">
      <c r="A55" s="104"/>
      <c r="B55" s="105"/>
      <c r="C55" s="105"/>
      <c r="D55" s="102"/>
      <c r="E55" s="31"/>
      <c r="F55" s="97"/>
      <c r="G55" s="98"/>
      <c r="H55" s="37"/>
      <c r="Q55" s="29"/>
    </row>
    <row r="56" spans="1:17" s="30" customFormat="1" ht="31.5" customHeight="1">
      <c r="A56" s="99"/>
      <c r="B56" s="99"/>
      <c r="C56" s="99"/>
      <c r="D56" s="115"/>
      <c r="E56" s="39"/>
      <c r="F56" s="98"/>
      <c r="G56" s="98"/>
      <c r="H56" s="37"/>
      <c r="Q56" s="29"/>
    </row>
    <row r="57" spans="1:8" s="30" customFormat="1" ht="43.5" customHeight="1">
      <c r="A57" s="100"/>
      <c r="B57" s="101"/>
      <c r="C57" s="101"/>
      <c r="D57" s="115"/>
      <c r="E57" s="39"/>
      <c r="F57" s="98"/>
      <c r="G57" s="98"/>
      <c r="H57" s="37"/>
    </row>
    <row r="58" spans="1:8" s="30" customFormat="1" ht="30.75" customHeight="1">
      <c r="A58" s="99"/>
      <c r="B58" s="101"/>
      <c r="C58" s="101"/>
      <c r="D58" s="40"/>
      <c r="E58" s="32"/>
      <c r="F58" s="97"/>
      <c r="G58" s="97"/>
      <c r="H58" s="37"/>
    </row>
    <row r="59" spans="1:8" s="30" customFormat="1" ht="30.75" customHeight="1">
      <c r="A59" s="113"/>
      <c r="B59" s="118"/>
      <c r="C59" s="118"/>
      <c r="D59" s="117"/>
      <c r="E59" s="117"/>
      <c r="F59" s="117"/>
      <c r="G59" s="117"/>
      <c r="H59" s="117"/>
    </row>
    <row r="60" spans="1:8" s="30" customFormat="1" ht="12" customHeight="1">
      <c r="A60" s="104"/>
      <c r="B60" s="105"/>
      <c r="C60" s="105"/>
      <c r="D60" s="102"/>
      <c r="E60" s="32"/>
      <c r="F60" s="97"/>
      <c r="G60" s="97"/>
      <c r="H60" s="37"/>
    </row>
    <row r="61" spans="1:8" s="30" customFormat="1" ht="12" customHeight="1">
      <c r="A61" s="99"/>
      <c r="B61" s="99"/>
      <c r="C61" s="99"/>
      <c r="D61" s="115"/>
      <c r="E61" s="32"/>
      <c r="F61" s="98"/>
      <c r="G61" s="98"/>
      <c r="H61" s="37"/>
    </row>
    <row r="62" spans="1:8" s="41" customFormat="1" ht="15">
      <c r="A62" s="100"/>
      <c r="B62" s="101"/>
      <c r="C62" s="101"/>
      <c r="D62" s="115"/>
      <c r="E62" s="32"/>
      <c r="F62" s="98"/>
      <c r="G62" s="98"/>
      <c r="H62" s="37"/>
    </row>
    <row r="63" spans="1:8" ht="15">
      <c r="A63" s="99"/>
      <c r="B63" s="101"/>
      <c r="C63" s="101"/>
      <c r="D63" s="40"/>
      <c r="E63" s="32"/>
      <c r="F63" s="97"/>
      <c r="G63" s="97"/>
      <c r="H63" s="37"/>
    </row>
    <row r="64" spans="1:8" ht="15.75">
      <c r="A64" s="116"/>
      <c r="B64" s="117"/>
      <c r="C64" s="117"/>
      <c r="D64" s="42"/>
      <c r="E64" s="31"/>
      <c r="F64" s="97"/>
      <c r="G64" s="97"/>
      <c r="H64" s="37"/>
    </row>
    <row r="65" spans="1:8" ht="15.75">
      <c r="A65" s="113"/>
      <c r="B65" s="114"/>
      <c r="C65" s="114"/>
      <c r="D65" s="42"/>
      <c r="E65" s="39"/>
      <c r="F65" s="97"/>
      <c r="G65" s="97"/>
      <c r="H65" s="37"/>
    </row>
    <row r="66" spans="1:8" ht="13.5">
      <c r="A66" s="112"/>
      <c r="B66" s="101"/>
      <c r="C66" s="101"/>
      <c r="D66" s="32"/>
      <c r="E66" s="32"/>
      <c r="F66" s="97"/>
      <c r="G66" s="97"/>
      <c r="H66" s="37"/>
    </row>
    <row r="67" spans="1:8" ht="15">
      <c r="A67" s="36"/>
      <c r="B67" s="35"/>
      <c r="C67" s="35"/>
      <c r="D67" s="32"/>
      <c r="E67" s="32"/>
      <c r="F67" s="43"/>
      <c r="G67" s="43"/>
      <c r="H67" s="43"/>
    </row>
    <row r="68" spans="1:8" ht="15">
      <c r="A68" s="36"/>
      <c r="B68" s="35"/>
      <c r="C68" s="35"/>
      <c r="D68" s="32"/>
      <c r="E68" s="32"/>
      <c r="F68" s="43"/>
      <c r="G68" s="43"/>
      <c r="H68" s="43"/>
    </row>
    <row r="69" spans="1:8" ht="14.25">
      <c r="A69" s="44"/>
      <c r="B69" s="44"/>
      <c r="C69" s="44"/>
      <c r="D69" s="44"/>
      <c r="E69" s="44"/>
      <c r="F69" s="44"/>
      <c r="G69" s="44"/>
      <c r="H69" s="44"/>
    </row>
  </sheetData>
  <sheetProtection/>
  <mergeCells count="78">
    <mergeCell ref="A5:H5"/>
    <mergeCell ref="A10:C10"/>
    <mergeCell ref="A34:C34"/>
    <mergeCell ref="F34:G34"/>
    <mergeCell ref="I30:I33"/>
    <mergeCell ref="A31:C31"/>
    <mergeCell ref="A32:C32"/>
    <mergeCell ref="A33:C33"/>
    <mergeCell ref="F33:G33"/>
    <mergeCell ref="A30:C30"/>
    <mergeCell ref="A13:C13"/>
    <mergeCell ref="A14:C14"/>
    <mergeCell ref="F30:G32"/>
    <mergeCell ref="H30:H31"/>
    <mergeCell ref="A4:H4"/>
    <mergeCell ref="A8:C9"/>
    <mergeCell ref="D8:E8"/>
    <mergeCell ref="F8:G9"/>
    <mergeCell ref="H8:H9"/>
    <mergeCell ref="A6:I6"/>
    <mergeCell ref="A24:I24"/>
    <mergeCell ref="A26:C27"/>
    <mergeCell ref="D26:E26"/>
    <mergeCell ref="F10:G10"/>
    <mergeCell ref="A11:H11"/>
    <mergeCell ref="A12:C12"/>
    <mergeCell ref="D12:D14"/>
    <mergeCell ref="E12:E13"/>
    <mergeCell ref="F12:G14"/>
    <mergeCell ref="H12:H13"/>
    <mergeCell ref="I26:I27"/>
    <mergeCell ref="A28:C28"/>
    <mergeCell ref="F28:G28"/>
    <mergeCell ref="A29:H29"/>
    <mergeCell ref="A15:C15"/>
    <mergeCell ref="F15:G15"/>
    <mergeCell ref="A16:C16"/>
    <mergeCell ref="F16:G16"/>
    <mergeCell ref="A22:H22"/>
    <mergeCell ref="A23:H23"/>
    <mergeCell ref="A37:H37"/>
    <mergeCell ref="A44:D44"/>
    <mergeCell ref="H51:H52"/>
    <mergeCell ref="A48:D48"/>
    <mergeCell ref="F26:G27"/>
    <mergeCell ref="H26:H27"/>
    <mergeCell ref="A50:D50"/>
    <mergeCell ref="D30:D32"/>
    <mergeCell ref="E30:E31"/>
    <mergeCell ref="A46:D46"/>
    <mergeCell ref="F64:G64"/>
    <mergeCell ref="A58:C58"/>
    <mergeCell ref="F58:G58"/>
    <mergeCell ref="A59:H59"/>
    <mergeCell ref="A60:C60"/>
    <mergeCell ref="D60:D62"/>
    <mergeCell ref="F60:G62"/>
    <mergeCell ref="A61:C61"/>
    <mergeCell ref="A62:C62"/>
    <mergeCell ref="I8:I9"/>
    <mergeCell ref="I12:I15"/>
    <mergeCell ref="A66:C66"/>
    <mergeCell ref="F66:G66"/>
    <mergeCell ref="A65:C65"/>
    <mergeCell ref="F65:G65"/>
    <mergeCell ref="F53:G53"/>
    <mergeCell ref="A63:C63"/>
    <mergeCell ref="D55:D57"/>
    <mergeCell ref="A64:C64"/>
    <mergeCell ref="F55:G57"/>
    <mergeCell ref="A56:C56"/>
    <mergeCell ref="A57:C57"/>
    <mergeCell ref="F51:G52"/>
    <mergeCell ref="A55:C55"/>
    <mergeCell ref="F63:G63"/>
    <mergeCell ref="A51:C52"/>
    <mergeCell ref="D51:E51"/>
    <mergeCell ref="A53:C53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76" r:id="rId1"/>
  <rowBreaks count="1" manualBreakCount="1">
    <brk id="1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FF"/>
  </sheetPr>
  <dimension ref="A4:J64"/>
  <sheetViews>
    <sheetView view="pageBreakPreview" zoomScale="80" zoomScaleNormal="80" zoomScaleSheetLayoutView="80" zoomScalePageLayoutView="0" workbookViewId="0" topLeftCell="A10">
      <selection activeCell="H20" sqref="H20"/>
    </sheetView>
  </sheetViews>
  <sheetFormatPr defaultColWidth="9.140625" defaultRowHeight="15"/>
  <cols>
    <col min="1" max="1" width="41.00390625" style="51" customWidth="1"/>
    <col min="2" max="2" width="12.57421875" style="51" customWidth="1"/>
    <col min="3" max="3" width="18.28125" style="51" customWidth="1"/>
    <col min="4" max="4" width="16.421875" style="51" customWidth="1"/>
    <col min="5" max="5" width="23.140625" style="51" customWidth="1"/>
    <col min="6" max="6" width="12.8515625" style="52" customWidth="1"/>
    <col min="7" max="7" width="11.28125" style="51" customWidth="1"/>
    <col min="8" max="16384" width="9.140625" style="51" customWidth="1"/>
  </cols>
  <sheetData>
    <row r="4" spans="1:10" ht="65.25" customHeight="1">
      <c r="A4" s="140" t="s">
        <v>30</v>
      </c>
      <c r="B4" s="140"/>
      <c r="C4" s="140"/>
      <c r="D4" s="140"/>
      <c r="E4" s="140"/>
      <c r="F4" s="49"/>
      <c r="G4" s="49"/>
      <c r="H4" s="49"/>
      <c r="I4" s="49"/>
      <c r="J4" s="49"/>
    </row>
    <row r="7" spans="1:5" ht="11.25" customHeight="1">
      <c r="A7" s="55"/>
      <c r="B7" s="55"/>
      <c r="C7" s="55"/>
      <c r="D7" s="55"/>
      <c r="E7" s="55"/>
    </row>
    <row r="8" spans="1:7" s="58" customFormat="1" ht="18" customHeight="1">
      <c r="A8" s="165" t="s">
        <v>0</v>
      </c>
      <c r="B8" s="167" t="s">
        <v>1</v>
      </c>
      <c r="C8" s="168"/>
      <c r="D8" s="165" t="s">
        <v>31</v>
      </c>
      <c r="E8" s="165" t="s">
        <v>32</v>
      </c>
      <c r="F8" s="56"/>
      <c r="G8" s="57"/>
    </row>
    <row r="9" spans="1:7" s="58" customFormat="1" ht="31.5" customHeight="1">
      <c r="A9" s="166"/>
      <c r="B9" s="59" t="s">
        <v>3</v>
      </c>
      <c r="C9" s="59" t="s">
        <v>4</v>
      </c>
      <c r="D9" s="166"/>
      <c r="E9" s="166"/>
      <c r="F9" s="56"/>
      <c r="G9" s="57"/>
    </row>
    <row r="10" spans="1:7" s="58" customFormat="1" ht="12" customHeight="1">
      <c r="A10" s="59">
        <v>1</v>
      </c>
      <c r="B10" s="59">
        <v>2</v>
      </c>
      <c r="C10" s="59">
        <v>3</v>
      </c>
      <c r="D10" s="59">
        <v>4</v>
      </c>
      <c r="E10" s="59" t="s">
        <v>33</v>
      </c>
      <c r="F10" s="56"/>
      <c r="G10" s="57"/>
    </row>
    <row r="11" spans="1:7" ht="79.5" customHeight="1" hidden="1">
      <c r="A11" s="157" t="s">
        <v>34</v>
      </c>
      <c r="B11" s="158"/>
      <c r="C11" s="158"/>
      <c r="D11" s="158"/>
      <c r="E11" s="159"/>
      <c r="F11" s="52" t="s">
        <v>35</v>
      </c>
      <c r="G11" s="54"/>
    </row>
    <row r="12" spans="1:7" ht="32.25">
      <c r="A12" s="60" t="s">
        <v>36</v>
      </c>
      <c r="B12" s="160" t="s">
        <v>37</v>
      </c>
      <c r="C12" s="160" t="s">
        <v>6</v>
      </c>
      <c r="D12" s="61">
        <f>SUM(D13:D15)</f>
        <v>21.71</v>
      </c>
      <c r="E12" s="61">
        <f>SUM(E13:E15)</f>
        <v>21.71</v>
      </c>
      <c r="F12" s="52">
        <f>E12/1.18</f>
        <v>18.398305084745765</v>
      </c>
      <c r="G12" s="54"/>
    </row>
    <row r="13" spans="1:7" ht="30.75">
      <c r="A13" s="62" t="s">
        <v>38</v>
      </c>
      <c r="B13" s="161"/>
      <c r="C13" s="161"/>
      <c r="D13" s="63">
        <v>11.41</v>
      </c>
      <c r="E13" s="63">
        <f>D13</f>
        <v>11.41</v>
      </c>
      <c r="F13" s="52">
        <f>E13/1.18</f>
        <v>9.66949152542373</v>
      </c>
      <c r="G13" s="54"/>
    </row>
    <row r="14" spans="1:7" ht="46.5">
      <c r="A14" s="62" t="s">
        <v>39</v>
      </c>
      <c r="B14" s="161"/>
      <c r="C14" s="161"/>
      <c r="D14" s="64">
        <v>2.24</v>
      </c>
      <c r="E14" s="63">
        <f>D14</f>
        <v>2.24</v>
      </c>
      <c r="F14" s="52">
        <f>E14/1.18</f>
        <v>1.898305084745763</v>
      </c>
      <c r="G14" s="54"/>
    </row>
    <row r="15" spans="1:7" ht="46.5">
      <c r="A15" s="62" t="s">
        <v>40</v>
      </c>
      <c r="B15" s="162"/>
      <c r="C15" s="162"/>
      <c r="D15" s="64">
        <v>8.06</v>
      </c>
      <c r="E15" s="63">
        <f>D15</f>
        <v>8.06</v>
      </c>
      <c r="F15" s="52">
        <f>E15/1.18</f>
        <v>6.830508474576272</v>
      </c>
      <c r="G15" s="54"/>
    </row>
    <row r="16" spans="1:7" ht="46.5">
      <c r="A16" s="65" t="s">
        <v>41</v>
      </c>
      <c r="B16" s="64" t="s">
        <v>42</v>
      </c>
      <c r="C16" s="64">
        <v>0.188</v>
      </c>
      <c r="D16" s="84">
        <v>671.54</v>
      </c>
      <c r="E16" s="61">
        <f>ROUND(C16*D16,2)</f>
        <v>126.25</v>
      </c>
      <c r="F16" s="52">
        <f>E16/1.18</f>
        <v>106.99152542372882</v>
      </c>
      <c r="G16" s="54"/>
    </row>
    <row r="17" spans="1:5" ht="84" customHeight="1">
      <c r="A17" s="66" t="s">
        <v>22</v>
      </c>
      <c r="B17" s="67" t="s">
        <v>5</v>
      </c>
      <c r="C17" s="67" t="s">
        <v>6</v>
      </c>
      <c r="D17" s="68">
        <f>ROUND(2.12*1.18,2)</f>
        <v>2.5</v>
      </c>
      <c r="E17" s="69">
        <f>D17</f>
        <v>2.5</v>
      </c>
    </row>
    <row r="18" spans="1:5" ht="15">
      <c r="A18" s="70" t="s">
        <v>23</v>
      </c>
      <c r="B18" s="71"/>
      <c r="C18" s="71"/>
      <c r="D18" s="72">
        <v>0.86</v>
      </c>
      <c r="E18" s="72">
        <f>D18</f>
        <v>0.86</v>
      </c>
    </row>
    <row r="19" spans="1:5" ht="18.75" customHeight="1">
      <c r="A19" s="70" t="s">
        <v>24</v>
      </c>
      <c r="B19" s="71"/>
      <c r="C19" s="71"/>
      <c r="D19" s="73">
        <v>0.65</v>
      </c>
      <c r="E19" s="72">
        <f>D19</f>
        <v>0.65</v>
      </c>
    </row>
    <row r="20" spans="1:5" ht="18.75" customHeight="1">
      <c r="A20" s="70" t="s">
        <v>25</v>
      </c>
      <c r="B20" s="71"/>
      <c r="C20" s="71"/>
      <c r="D20" s="72">
        <v>0.99</v>
      </c>
      <c r="E20" s="72">
        <f>D20</f>
        <v>0.99</v>
      </c>
    </row>
    <row r="21" spans="1:5" ht="18.75" customHeight="1">
      <c r="A21" s="74"/>
      <c r="B21" s="74"/>
      <c r="C21" s="74"/>
      <c r="D21" s="75"/>
      <c r="E21" s="76"/>
    </row>
    <row r="22" spans="1:6" s="78" customFormat="1" ht="27.75" customHeight="1">
      <c r="A22" s="163"/>
      <c r="B22" s="163"/>
      <c r="C22" s="163"/>
      <c r="D22" s="163"/>
      <c r="E22" s="163"/>
      <c r="F22" s="77"/>
    </row>
    <row r="23" spans="1:6" s="78" customFormat="1" ht="15">
      <c r="A23" s="164"/>
      <c r="B23" s="164"/>
      <c r="C23" s="164"/>
      <c r="D23" s="164"/>
      <c r="E23" s="164"/>
      <c r="F23" s="77"/>
    </row>
    <row r="24" spans="1:6" s="78" customFormat="1" ht="15.75">
      <c r="A24" s="79"/>
      <c r="D24" s="80"/>
      <c r="E24" s="80"/>
      <c r="F24" s="81"/>
    </row>
    <row r="25" spans="1:6" s="78" customFormat="1" ht="15">
      <c r="A25" s="82"/>
      <c r="D25" s="80"/>
      <c r="E25" s="80"/>
      <c r="F25" s="81"/>
    </row>
    <row r="26" spans="1:6" s="78" customFormat="1" ht="15">
      <c r="A26" s="82"/>
      <c r="D26" s="80"/>
      <c r="E26" s="80"/>
      <c r="F26" s="81"/>
    </row>
    <row r="27" spans="1:6" ht="15">
      <c r="A27" s="82"/>
      <c r="D27" s="54"/>
      <c r="E27" s="54"/>
      <c r="F27" s="53"/>
    </row>
    <row r="28" spans="1:6" ht="15">
      <c r="A28" s="82"/>
      <c r="D28" s="54"/>
      <c r="E28" s="54"/>
      <c r="F28" s="53"/>
    </row>
    <row r="29" spans="1:6" ht="15">
      <c r="A29" s="82"/>
      <c r="D29" s="54"/>
      <c r="E29" s="54"/>
      <c r="F29" s="53"/>
    </row>
    <row r="30" spans="4:6" ht="15">
      <c r="D30" s="54"/>
      <c r="E30" s="54"/>
      <c r="F30" s="53"/>
    </row>
    <row r="31" spans="4:6" ht="15">
      <c r="D31" s="54"/>
      <c r="E31" s="54"/>
      <c r="F31" s="53"/>
    </row>
    <row r="32" spans="4:6" ht="15">
      <c r="D32" s="54"/>
      <c r="E32" s="54"/>
      <c r="F32" s="53"/>
    </row>
    <row r="33" spans="4:6" ht="15">
      <c r="D33" s="54"/>
      <c r="E33" s="54"/>
      <c r="F33" s="53"/>
    </row>
    <row r="34" spans="4:6" ht="15">
      <c r="D34" s="54"/>
      <c r="E34" s="54"/>
      <c r="F34" s="53"/>
    </row>
    <row r="38" spans="1:7" ht="15">
      <c r="A38" s="83"/>
      <c r="B38" s="83"/>
      <c r="C38" s="83"/>
      <c r="D38" s="83"/>
      <c r="E38" s="83"/>
      <c r="F38" s="50"/>
      <c r="G38" s="83"/>
    </row>
    <row r="43" spans="4:6" ht="15">
      <c r="D43" s="83"/>
      <c r="E43" s="83"/>
      <c r="F43" s="50"/>
    </row>
    <row r="44" spans="4:6" ht="15">
      <c r="D44" s="83"/>
      <c r="E44" s="83"/>
      <c r="F44" s="50"/>
    </row>
    <row r="45" spans="4:6" ht="15">
      <c r="D45" s="83"/>
      <c r="E45" s="83"/>
      <c r="F45" s="50"/>
    </row>
    <row r="47" spans="1:6" ht="15">
      <c r="A47" s="83"/>
      <c r="B47" s="83"/>
      <c r="C47" s="83"/>
      <c r="D47" s="83"/>
      <c r="E47" s="83"/>
      <c r="F47" s="50"/>
    </row>
    <row r="51" spans="4:6" ht="15">
      <c r="D51" s="83"/>
      <c r="E51" s="83"/>
      <c r="F51" s="50"/>
    </row>
    <row r="52" spans="4:6" ht="15">
      <c r="D52" s="83"/>
      <c r="E52" s="83"/>
      <c r="F52" s="50"/>
    </row>
    <row r="58" spans="4:6" ht="15">
      <c r="D58" s="83"/>
      <c r="E58" s="83"/>
      <c r="F58" s="50"/>
    </row>
    <row r="63" spans="4:6" ht="15">
      <c r="D63" s="83"/>
      <c r="E63" s="83"/>
      <c r="F63" s="50"/>
    </row>
    <row r="64" spans="7:8" ht="15">
      <c r="G64" s="83"/>
      <c r="H64" s="83"/>
    </row>
  </sheetData>
  <sheetProtection/>
  <mergeCells count="10">
    <mergeCell ref="A11:E11"/>
    <mergeCell ref="B12:B15"/>
    <mergeCell ref="C12:C15"/>
    <mergeCell ref="A22:E22"/>
    <mergeCell ref="A23:E23"/>
    <mergeCell ref="A4:E4"/>
    <mergeCell ref="A8:A9"/>
    <mergeCell ref="B8:C8"/>
    <mergeCell ref="D8:D9"/>
    <mergeCell ref="E8:E9"/>
  </mergeCells>
  <printOptions horizontalCentered="1"/>
  <pageMargins left="0.7874015748031497" right="0.1968503937007874" top="0.5905511811023623" bottom="0.5905511811023623" header="0.5118110236220472" footer="0.5118110236220472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6FFFF"/>
  </sheetPr>
  <dimension ref="A4:J64"/>
  <sheetViews>
    <sheetView tabSelected="1" view="pageBreakPreview" zoomScale="80" zoomScaleNormal="80" zoomScaleSheetLayoutView="80" zoomScalePageLayoutView="0" workbookViewId="0" topLeftCell="A32">
      <selection activeCell="A57" sqref="A57"/>
    </sheetView>
  </sheetViews>
  <sheetFormatPr defaultColWidth="9.140625" defaultRowHeight="15"/>
  <cols>
    <col min="1" max="1" width="42.28125" style="51" customWidth="1"/>
    <col min="2" max="2" width="12.140625" style="51" customWidth="1"/>
    <col min="3" max="3" width="20.8515625" style="51" customWidth="1"/>
    <col min="4" max="4" width="16.421875" style="51" customWidth="1"/>
    <col min="5" max="5" width="23.140625" style="51" customWidth="1"/>
    <col min="6" max="6" width="12.8515625" style="52" customWidth="1"/>
    <col min="7" max="7" width="11.28125" style="51" customWidth="1"/>
    <col min="8" max="16384" width="9.140625" style="51" customWidth="1"/>
  </cols>
  <sheetData>
    <row r="4" spans="1:10" ht="29.25" customHeight="1">
      <c r="A4" s="169" t="s">
        <v>51</v>
      </c>
      <c r="B4" s="170"/>
      <c r="C4" s="170"/>
      <c r="D4" s="170"/>
      <c r="E4" s="170"/>
      <c r="F4" s="170"/>
      <c r="G4" s="49"/>
      <c r="H4" s="49"/>
      <c r="I4" s="49"/>
      <c r="J4" s="49"/>
    </row>
    <row r="6" ht="15">
      <c r="D6" s="89" t="s">
        <v>54</v>
      </c>
    </row>
    <row r="7" spans="1:5" ht="11.25" customHeight="1">
      <c r="A7" s="55"/>
      <c r="B7" s="55"/>
      <c r="C7" s="55"/>
      <c r="D7" s="55"/>
      <c r="E7" s="55"/>
    </row>
    <row r="8" spans="1:7" s="58" customFormat="1" ht="18" customHeight="1">
      <c r="A8" s="165" t="s">
        <v>0</v>
      </c>
      <c r="B8" s="167" t="s">
        <v>1</v>
      </c>
      <c r="C8" s="168"/>
      <c r="D8" s="165" t="s">
        <v>31</v>
      </c>
      <c r="E8" s="165" t="s">
        <v>32</v>
      </c>
      <c r="F8" s="56"/>
      <c r="G8" s="57"/>
    </row>
    <row r="9" spans="1:7" s="58" customFormat="1" ht="31.5" customHeight="1">
      <c r="A9" s="166"/>
      <c r="B9" s="59" t="s">
        <v>3</v>
      </c>
      <c r="C9" s="59" t="s">
        <v>4</v>
      </c>
      <c r="D9" s="166"/>
      <c r="E9" s="166"/>
      <c r="F9" s="56"/>
      <c r="G9" s="57"/>
    </row>
    <row r="10" spans="1:7" s="58" customFormat="1" ht="12" customHeight="1">
      <c r="A10" s="59">
        <v>1</v>
      </c>
      <c r="B10" s="59">
        <v>2</v>
      </c>
      <c r="C10" s="59">
        <v>3</v>
      </c>
      <c r="D10" s="59">
        <v>4</v>
      </c>
      <c r="E10" s="59" t="s">
        <v>33</v>
      </c>
      <c r="F10" s="56"/>
      <c r="G10" s="57"/>
    </row>
    <row r="11" spans="1:7" ht="79.5" customHeight="1" hidden="1">
      <c r="A11" s="178" t="s">
        <v>34</v>
      </c>
      <c r="B11" s="158"/>
      <c r="C11" s="158"/>
      <c r="D11" s="158"/>
      <c r="E11" s="159"/>
      <c r="F11" s="52" t="s">
        <v>35</v>
      </c>
      <c r="G11" s="54"/>
    </row>
    <row r="12" spans="1:7" ht="15.75">
      <c r="A12" s="88" t="s">
        <v>43</v>
      </c>
      <c r="B12" s="171" t="s">
        <v>48</v>
      </c>
      <c r="C12" s="160">
        <v>7.6</v>
      </c>
      <c r="D12" s="173">
        <v>56.04</v>
      </c>
      <c r="E12" s="173">
        <v>425.9</v>
      </c>
      <c r="F12" s="52">
        <f>E12/1.18</f>
        <v>360.93220338983053</v>
      </c>
      <c r="G12" s="54"/>
    </row>
    <row r="13" spans="1:7" ht="15">
      <c r="A13" s="87" t="s">
        <v>45</v>
      </c>
      <c r="B13" s="172"/>
      <c r="C13" s="162"/>
      <c r="D13" s="174"/>
      <c r="E13" s="175"/>
      <c r="F13" s="52">
        <f>E13/1.18</f>
        <v>0</v>
      </c>
      <c r="G13" s="54"/>
    </row>
    <row r="14" spans="1:7" ht="30.75">
      <c r="A14" s="62" t="s">
        <v>44</v>
      </c>
      <c r="B14" s="161"/>
      <c r="C14" s="64">
        <v>7.6</v>
      </c>
      <c r="D14" s="174"/>
      <c r="E14" s="63">
        <v>425.9</v>
      </c>
      <c r="F14" s="52">
        <f>E14/1.18</f>
        <v>360.93220338983053</v>
      </c>
      <c r="G14" s="54"/>
    </row>
    <row r="15" spans="1:7" ht="30.75">
      <c r="A15" s="62" t="s">
        <v>46</v>
      </c>
      <c r="B15" s="162"/>
      <c r="C15" s="64">
        <v>3.7</v>
      </c>
      <c r="D15" s="174"/>
      <c r="E15" s="63">
        <v>207.35</v>
      </c>
      <c r="F15" s="52">
        <f>E15/1.18</f>
        <v>175.72033898305085</v>
      </c>
      <c r="G15" s="54"/>
    </row>
    <row r="16" spans="1:7" ht="51.75" customHeight="1">
      <c r="A16" s="86" t="s">
        <v>47</v>
      </c>
      <c r="B16" s="64" t="s">
        <v>49</v>
      </c>
      <c r="C16" s="64" t="s">
        <v>50</v>
      </c>
      <c r="D16" s="175"/>
      <c r="E16" s="63">
        <v>56.04</v>
      </c>
      <c r="F16" s="52">
        <f>E16/1.18</f>
        <v>47.49152542372882</v>
      </c>
      <c r="G16" s="54"/>
    </row>
    <row r="17" spans="1:5" ht="16.5" customHeight="1">
      <c r="A17" s="176"/>
      <c r="B17" s="176"/>
      <c r="C17" s="176"/>
      <c r="D17" s="176"/>
      <c r="E17" s="176"/>
    </row>
    <row r="18" spans="1:5" ht="12.75" customHeight="1">
      <c r="A18" s="177"/>
      <c r="B18" s="177"/>
      <c r="C18" s="177"/>
      <c r="D18" s="177"/>
      <c r="E18" s="177"/>
    </row>
    <row r="19" spans="1:5" ht="18" customHeight="1" hidden="1">
      <c r="A19" s="177"/>
      <c r="B19" s="177"/>
      <c r="C19" s="177"/>
      <c r="D19" s="177"/>
      <c r="E19" s="177"/>
    </row>
    <row r="20" spans="1:5" ht="18" customHeight="1" hidden="1">
      <c r="A20" s="74"/>
      <c r="B20" s="74"/>
      <c r="C20" s="74"/>
      <c r="D20" s="76"/>
      <c r="E20" s="76"/>
    </row>
    <row r="21" spans="1:5" ht="18" customHeight="1" hidden="1">
      <c r="A21" s="74"/>
      <c r="B21" s="74"/>
      <c r="C21" s="74"/>
      <c r="D21" s="75"/>
      <c r="E21" s="76"/>
    </row>
    <row r="22" spans="1:6" s="78" customFormat="1" ht="27" customHeight="1" hidden="1">
      <c r="A22" s="85"/>
      <c r="B22" s="85"/>
      <c r="C22" s="85"/>
      <c r="D22" s="85"/>
      <c r="E22" s="85"/>
      <c r="F22" s="77"/>
    </row>
    <row r="23" spans="1:6" s="78" customFormat="1" ht="39.75" customHeight="1">
      <c r="A23" s="169" t="s">
        <v>52</v>
      </c>
      <c r="B23" s="170"/>
      <c r="C23" s="170"/>
      <c r="D23" s="170"/>
      <c r="E23" s="170"/>
      <c r="F23" s="94"/>
    </row>
    <row r="24" spans="1:6" s="78" customFormat="1" ht="15">
      <c r="A24" s="90"/>
      <c r="B24" s="91"/>
      <c r="C24" s="92"/>
      <c r="D24" s="92"/>
      <c r="E24" s="92"/>
      <c r="F24" s="93"/>
    </row>
    <row r="25" spans="1:6" s="78" customFormat="1" ht="42" customHeight="1">
      <c r="A25" s="169" t="s">
        <v>53</v>
      </c>
      <c r="B25" s="170"/>
      <c r="C25" s="170"/>
      <c r="D25" s="170"/>
      <c r="E25" s="170"/>
      <c r="F25" s="94"/>
    </row>
    <row r="26" spans="1:6" s="78" customFormat="1" ht="15">
      <c r="A26" s="82"/>
      <c r="D26" s="80"/>
      <c r="E26" s="80"/>
      <c r="F26" s="81"/>
    </row>
    <row r="27" spans="1:6" ht="15">
      <c r="A27" s="82"/>
      <c r="D27" s="54"/>
      <c r="E27" s="54"/>
      <c r="F27" s="53"/>
    </row>
    <row r="28" spans="1:6" ht="15">
      <c r="A28" s="82"/>
      <c r="D28" s="54"/>
      <c r="E28" s="54"/>
      <c r="F28" s="53"/>
    </row>
    <row r="29" spans="1:6" ht="15">
      <c r="A29" s="82"/>
      <c r="D29" s="54"/>
      <c r="E29" s="54"/>
      <c r="F29" s="53"/>
    </row>
    <row r="33" spans="1:10" ht="29.25" customHeight="1">
      <c r="A33" s="169" t="s">
        <v>51</v>
      </c>
      <c r="B33" s="170"/>
      <c r="C33" s="170"/>
      <c r="D33" s="170"/>
      <c r="E33" s="170"/>
      <c r="F33" s="170"/>
      <c r="G33" s="49"/>
      <c r="H33" s="49"/>
      <c r="I33" s="49"/>
      <c r="J33" s="49"/>
    </row>
    <row r="35" ht="15">
      <c r="D35" s="89" t="s">
        <v>55</v>
      </c>
    </row>
    <row r="36" spans="1:5" ht="11.25" customHeight="1">
      <c r="A36" s="55"/>
      <c r="B36" s="55"/>
      <c r="C36" s="55"/>
      <c r="D36" s="55"/>
      <c r="E36" s="55"/>
    </row>
    <row r="37" spans="1:7" s="58" customFormat="1" ht="18" customHeight="1">
      <c r="A37" s="165" t="s">
        <v>0</v>
      </c>
      <c r="B37" s="167" t="s">
        <v>1</v>
      </c>
      <c r="C37" s="168"/>
      <c r="D37" s="165" t="s">
        <v>31</v>
      </c>
      <c r="E37" s="165" t="s">
        <v>32</v>
      </c>
      <c r="F37" s="56"/>
      <c r="G37" s="57"/>
    </row>
    <row r="38" spans="1:7" s="58" customFormat="1" ht="31.5" customHeight="1">
      <c r="A38" s="166"/>
      <c r="B38" s="59" t="s">
        <v>3</v>
      </c>
      <c r="C38" s="59" t="s">
        <v>4</v>
      </c>
      <c r="D38" s="166"/>
      <c r="E38" s="166"/>
      <c r="F38" s="56"/>
      <c r="G38" s="57"/>
    </row>
    <row r="39" spans="1:7" s="58" customFormat="1" ht="12" customHeight="1">
      <c r="A39" s="59">
        <v>1</v>
      </c>
      <c r="B39" s="59">
        <v>2</v>
      </c>
      <c r="C39" s="59">
        <v>3</v>
      </c>
      <c r="D39" s="59">
        <v>4</v>
      </c>
      <c r="E39" s="59" t="s">
        <v>33</v>
      </c>
      <c r="F39" s="56"/>
      <c r="G39" s="57"/>
    </row>
    <row r="40" spans="1:7" ht="79.5" customHeight="1" hidden="1">
      <c r="A40" s="178" t="s">
        <v>34</v>
      </c>
      <c r="B40" s="158"/>
      <c r="C40" s="158"/>
      <c r="D40" s="158"/>
      <c r="E40" s="159"/>
      <c r="F40" s="52" t="s">
        <v>35</v>
      </c>
      <c r="G40" s="54"/>
    </row>
    <row r="41" spans="1:7" ht="15.75">
      <c r="A41" s="88" t="s">
        <v>43</v>
      </c>
      <c r="B41" s="171" t="s">
        <v>48</v>
      </c>
      <c r="C41" s="160">
        <v>7.6</v>
      </c>
      <c r="D41" s="173">
        <v>60.92</v>
      </c>
      <c r="E41" s="173">
        <v>462.99</v>
      </c>
      <c r="F41" s="52">
        <f>E41/1.18</f>
        <v>392.36440677966107</v>
      </c>
      <c r="G41" s="54"/>
    </row>
    <row r="42" spans="1:7" ht="15">
      <c r="A42" s="87" t="s">
        <v>45</v>
      </c>
      <c r="B42" s="172"/>
      <c r="C42" s="162"/>
      <c r="D42" s="174"/>
      <c r="E42" s="175"/>
      <c r="F42" s="52">
        <f>E42/1.18</f>
        <v>0</v>
      </c>
      <c r="G42" s="54"/>
    </row>
    <row r="43" spans="1:7" ht="30.75">
      <c r="A43" s="62" t="s">
        <v>44</v>
      </c>
      <c r="B43" s="161"/>
      <c r="C43" s="64">
        <v>7.6</v>
      </c>
      <c r="D43" s="174"/>
      <c r="E43" s="63">
        <v>462.99</v>
      </c>
      <c r="F43" s="52">
        <f>E43/1.18</f>
        <v>392.36440677966107</v>
      </c>
      <c r="G43" s="54"/>
    </row>
    <row r="44" spans="1:7" ht="30.75">
      <c r="A44" s="62" t="s">
        <v>46</v>
      </c>
      <c r="B44" s="162"/>
      <c r="C44" s="64">
        <v>3.7</v>
      </c>
      <c r="D44" s="174"/>
      <c r="E44" s="63">
        <v>225.4</v>
      </c>
      <c r="F44" s="52">
        <f>E44/1.18</f>
        <v>191.0169491525424</v>
      </c>
      <c r="G44" s="54"/>
    </row>
    <row r="45" spans="1:7" ht="51.75" customHeight="1">
      <c r="A45" s="86" t="s">
        <v>47</v>
      </c>
      <c r="B45" s="64" t="s">
        <v>49</v>
      </c>
      <c r="C45" s="64" t="s">
        <v>50</v>
      </c>
      <c r="D45" s="175"/>
      <c r="E45" s="63">
        <v>60.92</v>
      </c>
      <c r="F45" s="52">
        <f>E45/1.18</f>
        <v>51.6271186440678</v>
      </c>
      <c r="G45" s="54"/>
    </row>
    <row r="46" spans="1:5" ht="16.5" customHeight="1">
      <c r="A46" s="176"/>
      <c r="B46" s="176"/>
      <c r="C46" s="176"/>
      <c r="D46" s="176"/>
      <c r="E46" s="176"/>
    </row>
    <row r="47" spans="1:5" ht="12.75" customHeight="1">
      <c r="A47" s="177"/>
      <c r="B47" s="177"/>
      <c r="C47" s="177"/>
      <c r="D47" s="177"/>
      <c r="E47" s="177"/>
    </row>
    <row r="48" spans="1:5" ht="18" customHeight="1" hidden="1">
      <c r="A48" s="177"/>
      <c r="B48" s="177"/>
      <c r="C48" s="177"/>
      <c r="D48" s="177"/>
      <c r="E48" s="177"/>
    </row>
    <row r="49" spans="1:5" ht="18" customHeight="1" hidden="1">
      <c r="A49" s="74"/>
      <c r="B49" s="74"/>
      <c r="C49" s="74"/>
      <c r="D49" s="76"/>
      <c r="E49" s="76"/>
    </row>
    <row r="50" spans="1:5" ht="18" customHeight="1" hidden="1">
      <c r="A50" s="74"/>
      <c r="B50" s="74"/>
      <c r="C50" s="74"/>
      <c r="D50" s="75"/>
      <c r="E50" s="76"/>
    </row>
    <row r="51" spans="1:6" s="78" customFormat="1" ht="27" customHeight="1" hidden="1">
      <c r="A51" s="95"/>
      <c r="B51" s="95"/>
      <c r="C51" s="95"/>
      <c r="D51" s="95"/>
      <c r="E51" s="95"/>
      <c r="F51" s="77"/>
    </row>
    <row r="52" spans="1:6" s="78" customFormat="1" ht="39.75" customHeight="1">
      <c r="A52" s="169" t="s">
        <v>56</v>
      </c>
      <c r="B52" s="170"/>
      <c r="C52" s="170"/>
      <c r="D52" s="170"/>
      <c r="E52" s="170"/>
      <c r="F52" s="96"/>
    </row>
    <row r="53" spans="1:6" s="78" customFormat="1" ht="15">
      <c r="A53" s="90"/>
      <c r="B53" s="91"/>
      <c r="C53" s="92"/>
      <c r="D53" s="92"/>
      <c r="E53" s="92"/>
      <c r="F53" s="93"/>
    </row>
    <row r="54" s="78" customFormat="1" ht="42" customHeight="1">
      <c r="F54" s="96"/>
    </row>
    <row r="55" spans="1:6" s="78" customFormat="1" ht="15">
      <c r="A55" s="82"/>
      <c r="D55" s="80"/>
      <c r="E55" s="80"/>
      <c r="F55" s="81"/>
    </row>
    <row r="56" spans="1:6" ht="15">
      <c r="A56" s="82"/>
      <c r="D56" s="54"/>
      <c r="E56" s="54"/>
      <c r="F56" s="53"/>
    </row>
    <row r="57" spans="1:6" ht="15">
      <c r="A57" s="82"/>
      <c r="D57" s="54"/>
      <c r="E57" s="54"/>
      <c r="F57" s="53"/>
    </row>
    <row r="58" spans="1:6" ht="15">
      <c r="A58" s="82"/>
      <c r="D58" s="54"/>
      <c r="E58" s="54"/>
      <c r="F58" s="53"/>
    </row>
    <row r="63" spans="4:6" ht="15">
      <c r="D63" s="83"/>
      <c r="E63" s="83"/>
      <c r="F63" s="50"/>
    </row>
    <row r="64" spans="7:8" ht="15">
      <c r="G64" s="83"/>
      <c r="H64" s="83"/>
    </row>
  </sheetData>
  <sheetProtection/>
  <mergeCells count="25">
    <mergeCell ref="A4:F4"/>
    <mergeCell ref="A11:E11"/>
    <mergeCell ref="A17:E19"/>
    <mergeCell ref="B12:B15"/>
    <mergeCell ref="C12:C13"/>
    <mergeCell ref="D12:D16"/>
    <mergeCell ref="E12:E13"/>
    <mergeCell ref="A23:E23"/>
    <mergeCell ref="A25:E25"/>
    <mergeCell ref="A8:A9"/>
    <mergeCell ref="B8:C8"/>
    <mergeCell ref="D8:D9"/>
    <mergeCell ref="E8:E9"/>
    <mergeCell ref="A33:F33"/>
    <mergeCell ref="A37:A38"/>
    <mergeCell ref="B37:C37"/>
    <mergeCell ref="D37:D38"/>
    <mergeCell ref="E37:E38"/>
    <mergeCell ref="A40:E40"/>
    <mergeCell ref="A52:E52"/>
    <mergeCell ref="B41:B44"/>
    <mergeCell ref="C41:C42"/>
    <mergeCell ref="D41:D45"/>
    <mergeCell ref="E41:E42"/>
    <mergeCell ref="A46:E48"/>
  </mergeCells>
  <printOptions horizontalCentered="1"/>
  <pageMargins left="0.7874015748031497" right="0.1968503937007874" top="0.5905511811023623" bottom="0.5905511811023623" header="0.5118110236220472" footer="0.5118110236220472"/>
  <pageSetup horizontalDpi="600" verticalDpi="600" orientation="portrait" paperSize="9" scale="79" r:id="rId1"/>
  <rowBreaks count="1" manualBreakCount="1">
    <brk id="2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plan_6</dc:creator>
  <cp:keywords/>
  <dc:description/>
  <cp:lastModifiedBy>Nash_OTIZ</cp:lastModifiedBy>
  <cp:lastPrinted>2013-02-05T09:24:13Z</cp:lastPrinted>
  <dcterms:created xsi:type="dcterms:W3CDTF">2010-12-15T04:20:31Z</dcterms:created>
  <dcterms:modified xsi:type="dcterms:W3CDTF">2013-06-03T07:46:41Z</dcterms:modified>
  <cp:category/>
  <cp:version/>
  <cp:contentType/>
  <cp:contentStatus/>
</cp:coreProperties>
</file>