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168" windowHeight="7200" tabRatio="867"/>
  </bookViews>
  <sheets>
    <sheet name="Размер платы 2 полугодие 2017" sheetId="24" r:id="rId1"/>
    <sheet name="Размер платы 2 полугод 2017 доп" sheetId="25" r:id="rId2"/>
  </sheets>
  <definedNames>
    <definedName name="_xlnm.Database" localSheetId="1">#REF!</definedName>
    <definedName name="_xlnm.Database" localSheetId="0">#REF!</definedName>
    <definedName name="_xlnm.Database">#REF!</definedName>
    <definedName name="В" localSheetId="1">#REF!</definedName>
    <definedName name="В" localSheetId="0">#REF!</definedName>
    <definedName name="В">#REF!</definedName>
    <definedName name="кв1" localSheetId="1">#REF!</definedName>
    <definedName name="кв1" localSheetId="0">#REF!</definedName>
    <definedName name="кв1">#REF!</definedName>
    <definedName name="_xlnm.Print_Area" localSheetId="1">'Размер платы 2 полугод 2017 доп'!$A$1:$E$14</definedName>
    <definedName name="_xlnm.Print_Area" localSheetId="0">'Размер платы 2 полугодие 2017'!$A$1:$E$19</definedName>
    <definedName name="тариф" localSheetId="1">#REF!</definedName>
    <definedName name="тариф">#REF!</definedName>
    <definedName name="ТБОнасВК" localSheetId="1">#REF!</definedName>
    <definedName name="ТБОнасВК" localSheetId="0">#REF!</definedName>
    <definedName name="ТБОнасВК">#REF!</definedName>
    <definedName name="Э" localSheetId="1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D8" i="25"/>
  <c r="E13" s="1"/>
  <c r="E10" l="1"/>
  <c r="E12"/>
  <c r="E14"/>
  <c r="E8"/>
  <c r="E11"/>
  <c r="E9" i="24"/>
  <c r="D19"/>
  <c r="D18"/>
  <c r="E18" s="1"/>
  <c r="D17"/>
  <c r="E17" s="1"/>
  <c r="E16"/>
  <c r="C16"/>
  <c r="D14"/>
  <c r="D13"/>
  <c r="E13" s="1"/>
  <c r="E12"/>
  <c r="E11"/>
  <c r="E10"/>
  <c r="E8"/>
</calcChain>
</file>

<file path=xl/sharedStrings.xml><?xml version="1.0" encoding="utf-8"?>
<sst xmlns="http://schemas.openxmlformats.org/spreadsheetml/2006/main" count="54" uniqueCount="40">
  <si>
    <t>Наименование услуг</t>
  </si>
  <si>
    <t>Норматив потребления в месяц</t>
  </si>
  <si>
    <t>единица измерения</t>
  </si>
  <si>
    <t>по счетчику</t>
  </si>
  <si>
    <t>2. Отопление</t>
  </si>
  <si>
    <t>Размер платы за услуги с учетом НДС руб.коп.</t>
  </si>
  <si>
    <t>Цена / Тариф на услуги с учетом НДС руб.коп.</t>
  </si>
  <si>
    <t xml:space="preserve">               Коммунальные услуги</t>
  </si>
  <si>
    <t xml:space="preserve">1. Холодное водоснабжение  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</si>
  <si>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</si>
  <si>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2.1. в жилых домах 1, 2 этажных постройки до 1999 года включительно</t>
  </si>
  <si>
    <t>2.2. в жилых домах 1 этажных постройки после 1999 года</t>
  </si>
  <si>
    <t xml:space="preserve">2.3. в жилых домах 2 этажных постройки после 1999 года </t>
  </si>
  <si>
    <t>2.4. в жилых домах оборудованных приборами учета</t>
  </si>
  <si>
    <t xml:space="preserve">Гкал </t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</si>
  <si>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</si>
  <si>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r>
      <t>м</t>
    </r>
    <r>
      <rPr>
        <sz val="12"/>
        <color indexed="8"/>
        <rFont val="Times New Roman"/>
        <family val="1"/>
        <charset val="204"/>
      </rPr>
      <t>³</t>
    </r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</si>
  <si>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</si>
  <si>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</si>
  <si>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1.4. в жилых домах только с холодным водоснабжением, без канализации</t>
  </si>
  <si>
    <t>1.5.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</si>
  <si>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 xml:space="preserve">1.6. потребление холодного водоснабжения на общедомовые нужды для собственников и пользователей жилых и нежилых помещений в многоквартирных домах </t>
  </si>
  <si>
    <t>1.7. в жилых домах, оборудованных приборами учета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</si>
  <si>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</si>
  <si>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помеще-ний, входящих в состав общего имущества в многоквартирном доме, в месяц</t>
    </r>
  </si>
  <si>
    <t>количес-тво</t>
  </si>
  <si>
    <t>гр.5 =               гр.3 х гр.4</t>
  </si>
  <si>
    <t>коли-чество</t>
  </si>
  <si>
    <t>гр.5 = гр.3 х гр.4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</si>
  <si>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</si>
  <si>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</si>
  <si>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</si>
  <si>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</si>
  <si>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</si>
  <si>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</si>
  <si>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</si>
  <si>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</si>
  <si>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</si>
  <si>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</si>
  <si>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t>Размер платы граждан за коммунальные услуги на территории сельского поселения Казым с 1 июля 2017 года по 31 декабря 2017 года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</si>
</sst>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3" fillId="0" borderId="0" xfId="1" applyNumberFormat="1" applyFont="1" applyFill="1"/>
    <xf numFmtId="0" fontId="7" fillId="0" borderId="0" xfId="1" applyFont="1" applyFill="1"/>
    <xf numFmtId="0" fontId="9" fillId="0" borderId="0" xfId="1" applyFont="1" applyFill="1"/>
    <xf numFmtId="0" fontId="9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8" fillId="0" borderId="3" xfId="1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justify" vertical="top" wrapText="1"/>
    </xf>
    <xf numFmtId="2" fontId="9" fillId="0" borderId="0" xfId="1" applyNumberFormat="1" applyFont="1" applyFill="1"/>
    <xf numFmtId="2" fontId="14" fillId="0" borderId="0" xfId="1" applyNumberFormat="1" applyFont="1" applyFill="1"/>
    <xf numFmtId="0" fontId="14" fillId="0" borderId="0" xfId="1" applyFont="1" applyFill="1"/>
    <xf numFmtId="2" fontId="9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10" fillId="0" borderId="4" xfId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2" fontId="9" fillId="0" borderId="0" xfId="1" applyNumberFormat="1" applyFont="1" applyFill="1" applyBorder="1"/>
    <xf numFmtId="0" fontId="10" fillId="0" borderId="3" xfId="1" applyFont="1" applyBorder="1" applyAlignment="1">
      <alignment vertical="center" wrapText="1"/>
    </xf>
    <xf numFmtId="2" fontId="8" fillId="0" borderId="0" xfId="1" applyNumberFormat="1" applyFont="1" applyFill="1"/>
    <xf numFmtId="0" fontId="8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wrapText="1"/>
    </xf>
  </cellXfs>
  <cellStyles count="42">
    <cellStyle name="Гиперссылка 2" xfId="40"/>
    <cellStyle name="Денежный 2" xfId="8"/>
    <cellStyle name="Обычный" xfId="0" builtinId="0"/>
    <cellStyle name="Обычный 10" xfId="9"/>
    <cellStyle name="Обычный 10 2" xfId="10"/>
    <cellStyle name="Обычный 11" xfId="11"/>
    <cellStyle name="Обычный 2" xfId="1"/>
    <cellStyle name="Обычный 2 2" xfId="2"/>
    <cellStyle name="Обычный 2 2 2" xfId="6"/>
    <cellStyle name="Обычный 2 2 2 2" xfId="12"/>
    <cellStyle name="Обычный 2 3" xfId="13"/>
    <cellStyle name="Обычный 2 3 2" xfId="14"/>
    <cellStyle name="Обычный 2 3 3" xfId="15"/>
    <cellStyle name="Обычный 2 4" xfId="16"/>
    <cellStyle name="Обычный 2 5" xfId="17"/>
    <cellStyle name="Обычный 3" xfId="18"/>
    <cellStyle name="Обычный 3 2" xfId="7"/>
    <cellStyle name="Обычный 3 3" xfId="19"/>
    <cellStyle name="Обычный 3 4" xfId="41"/>
    <cellStyle name="Обычный 4" xfId="20"/>
    <cellStyle name="Обычный 4 2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Обычный 9" xfId="27"/>
    <cellStyle name="Обычный_Тарифы" xfId="3"/>
    <cellStyle name="Процентный 2" xfId="4"/>
    <cellStyle name="Процентный 2 2" xfId="28"/>
    <cellStyle name="Процентный 2 2 2" xfId="29"/>
    <cellStyle name="Процентный 2 3" xfId="30"/>
    <cellStyle name="Процентный 3" xfId="5"/>
    <cellStyle name="Процентный 3 2" xfId="31"/>
    <cellStyle name="Процентный 4" xfId="32"/>
    <cellStyle name="Процентный 5" xfId="33"/>
    <cellStyle name="Процентный 6" xfId="34"/>
    <cellStyle name="Финансовый 2" xfId="35"/>
    <cellStyle name="Финансовый 2 2" xfId="36"/>
    <cellStyle name="Финансовый 3" xfId="37"/>
    <cellStyle name="Финансовый 3 2" xfId="38"/>
    <cellStyle name="Финансовый 4" xfId="39"/>
  </cellStyles>
  <dxfs count="0"/>
  <tableStyles count="0" defaultTableStyle="TableStyleMedium9" defaultPivotStyle="PivotStyleLight16"/>
  <colors>
    <mruColors>
      <color rgb="FF66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view="pageBreakPreview" zoomScaleSheetLayoutView="100" workbookViewId="0">
      <selection sqref="A1:E1"/>
    </sheetView>
  </sheetViews>
  <sheetFormatPr defaultColWidth="9.109375" defaultRowHeight="15.6"/>
  <cols>
    <col min="1" max="1" width="37.44140625" style="6" customWidth="1"/>
    <col min="2" max="2" width="17.88671875" style="6" customWidth="1"/>
    <col min="3" max="3" width="9.109375" style="6" customWidth="1"/>
    <col min="4" max="4" width="10.109375" style="6" customWidth="1"/>
    <col min="5" max="5" width="10.44140625" style="6" customWidth="1"/>
    <col min="6" max="6" width="12.88671875" style="2" customWidth="1"/>
    <col min="7" max="16384" width="9.109375" style="1"/>
  </cols>
  <sheetData>
    <row r="1" spans="1:6" ht="31.2" customHeight="1">
      <c r="A1" s="49" t="s">
        <v>39</v>
      </c>
      <c r="B1" s="49"/>
      <c r="C1" s="49"/>
      <c r="D1" s="49"/>
      <c r="E1" s="49"/>
      <c r="F1" s="3"/>
    </row>
    <row r="2" spans="1:6">
      <c r="A2" s="16"/>
      <c r="B2" s="16"/>
      <c r="C2" s="44"/>
      <c r="D2" s="44"/>
      <c r="E2" s="44"/>
    </row>
    <row r="3" spans="1:6" ht="34.799999999999997" customHeight="1">
      <c r="A3" s="45" t="s">
        <v>0</v>
      </c>
      <c r="B3" s="47" t="s">
        <v>1</v>
      </c>
      <c r="C3" s="48"/>
      <c r="D3" s="45" t="s">
        <v>6</v>
      </c>
      <c r="E3" s="45" t="s">
        <v>5</v>
      </c>
    </row>
    <row r="4" spans="1:6" ht="60" customHeight="1">
      <c r="A4" s="46"/>
      <c r="B4" s="13" t="s">
        <v>2</v>
      </c>
      <c r="C4" s="13" t="s">
        <v>25</v>
      </c>
      <c r="D4" s="46"/>
      <c r="E4" s="46"/>
    </row>
    <row r="5" spans="1:6" ht="31.2" customHeight="1">
      <c r="A5" s="13">
        <v>1</v>
      </c>
      <c r="B5" s="13">
        <v>2</v>
      </c>
      <c r="C5" s="13">
        <v>3</v>
      </c>
      <c r="D5" s="13">
        <v>4</v>
      </c>
      <c r="E5" s="13" t="s">
        <v>26</v>
      </c>
      <c r="F5" s="4"/>
    </row>
    <row r="6" spans="1:6">
      <c r="A6" s="32" t="s">
        <v>7</v>
      </c>
      <c r="B6" s="33"/>
      <c r="C6" s="33"/>
      <c r="D6" s="33"/>
      <c r="E6" s="34"/>
    </row>
    <row r="7" spans="1:6">
      <c r="A7" s="32" t="s">
        <v>8</v>
      </c>
      <c r="B7" s="33"/>
      <c r="C7" s="33"/>
      <c r="D7" s="33"/>
      <c r="E7" s="34"/>
    </row>
    <row r="8" spans="1:6" ht="127.8" customHeight="1">
      <c r="A8" s="7" t="s">
        <v>9</v>
      </c>
      <c r="B8" s="35" t="s">
        <v>15</v>
      </c>
      <c r="C8" s="8">
        <v>7.0140000000000002</v>
      </c>
      <c r="D8" s="41">
        <v>82.82</v>
      </c>
      <c r="E8" s="9">
        <f>ROUND(C8*D8,2)</f>
        <v>580.9</v>
      </c>
    </row>
    <row r="9" spans="1:6" ht="141" customHeight="1">
      <c r="A9" s="14" t="s">
        <v>23</v>
      </c>
      <c r="B9" s="36"/>
      <c r="C9" s="15">
        <v>5.3230000000000004</v>
      </c>
      <c r="D9" s="42"/>
      <c r="E9" s="9">
        <f>ROUND(C9*D8,2)</f>
        <v>440.85</v>
      </c>
    </row>
    <row r="10" spans="1:6" ht="94.2" customHeight="1">
      <c r="A10" s="7" t="s">
        <v>18</v>
      </c>
      <c r="B10" s="36"/>
      <c r="C10" s="8">
        <v>3.1779999999999999</v>
      </c>
      <c r="D10" s="42"/>
      <c r="E10" s="9">
        <f>ROUND(C10*D8,2)</f>
        <v>263.2</v>
      </c>
      <c r="F10" s="4"/>
    </row>
    <row r="11" spans="1:6" ht="31.8" customHeight="1">
      <c r="A11" s="7" t="s">
        <v>19</v>
      </c>
      <c r="B11" s="36"/>
      <c r="C11" s="8">
        <v>1.641</v>
      </c>
      <c r="D11" s="42"/>
      <c r="E11" s="9">
        <f>ROUND(C11*D8,2)</f>
        <v>135.91</v>
      </c>
      <c r="F11" s="4"/>
    </row>
    <row r="12" spans="1:6" ht="79.8" customHeight="1">
      <c r="A12" s="7" t="s">
        <v>20</v>
      </c>
      <c r="B12" s="37"/>
      <c r="C12" s="8">
        <v>3.927</v>
      </c>
      <c r="D12" s="43"/>
      <c r="E12" s="9">
        <f>ROUND(C12*D8,2)</f>
        <v>325.23</v>
      </c>
      <c r="F12" s="4"/>
    </row>
    <row r="13" spans="1:6" ht="112.2" customHeight="1">
      <c r="A13" s="7" t="s">
        <v>21</v>
      </c>
      <c r="B13" s="8" t="s">
        <v>24</v>
      </c>
      <c r="C13" s="10">
        <v>2.7E-2</v>
      </c>
      <c r="D13" s="11">
        <f>D8</f>
        <v>82.82</v>
      </c>
      <c r="E13" s="9">
        <f>ROUND(C13*D13,2)</f>
        <v>2.2400000000000002</v>
      </c>
    </row>
    <row r="14" spans="1:6" ht="46.8">
      <c r="A14" s="7" t="s">
        <v>22</v>
      </c>
      <c r="B14" s="8" t="s">
        <v>16</v>
      </c>
      <c r="C14" s="8" t="s">
        <v>3</v>
      </c>
      <c r="D14" s="11">
        <f>D8</f>
        <v>82.82</v>
      </c>
      <c r="E14" s="9"/>
      <c r="F14" s="4"/>
    </row>
    <row r="15" spans="1:6">
      <c r="A15" s="38" t="s">
        <v>4</v>
      </c>
      <c r="B15" s="39"/>
      <c r="C15" s="39"/>
      <c r="D15" s="39"/>
      <c r="E15" s="40"/>
    </row>
    <row r="16" spans="1:6" ht="46.8">
      <c r="A16" s="7" t="s">
        <v>10</v>
      </c>
      <c r="B16" s="8" t="s">
        <v>17</v>
      </c>
      <c r="C16" s="10">
        <f>ROUND(0.042,4)</f>
        <v>4.2000000000000003E-2</v>
      </c>
      <c r="D16" s="11">
        <v>2650.41</v>
      </c>
      <c r="E16" s="9">
        <f>ROUND(C16*D16,2)</f>
        <v>111.32</v>
      </c>
    </row>
    <row r="17" spans="1:6" ht="31.2">
      <c r="A17" s="7" t="s">
        <v>11</v>
      </c>
      <c r="B17" s="8" t="s">
        <v>17</v>
      </c>
      <c r="C17" s="8">
        <v>2.4899999999999999E-2</v>
      </c>
      <c r="D17" s="11">
        <f>D16</f>
        <v>2650.41</v>
      </c>
      <c r="E17" s="9">
        <f>ROUND(C17*D17,2)</f>
        <v>66</v>
      </c>
    </row>
    <row r="18" spans="1:6" ht="31.2">
      <c r="A18" s="7" t="s">
        <v>12</v>
      </c>
      <c r="B18" s="8" t="s">
        <v>17</v>
      </c>
      <c r="C18" s="8">
        <v>2.12E-2</v>
      </c>
      <c r="D18" s="11">
        <f>D16</f>
        <v>2650.41</v>
      </c>
      <c r="E18" s="9">
        <f>ROUND(C18*D18,2)</f>
        <v>56.19</v>
      </c>
      <c r="F18" s="4"/>
    </row>
    <row r="19" spans="1:6" ht="46.8">
      <c r="A19" s="7" t="s">
        <v>13</v>
      </c>
      <c r="B19" s="8" t="s">
        <v>14</v>
      </c>
      <c r="C19" s="8" t="s">
        <v>3</v>
      </c>
      <c r="D19" s="11">
        <f>D16</f>
        <v>2650.41</v>
      </c>
      <c r="E19" s="9"/>
      <c r="F19" s="4"/>
    </row>
    <row r="25" spans="1:6">
      <c r="A25" s="5"/>
      <c r="B25" s="5"/>
      <c r="C25" s="5"/>
      <c r="D25" s="12"/>
      <c r="E25" s="12"/>
      <c r="F25" s="4"/>
    </row>
    <row r="30" spans="1:6">
      <c r="A30" s="5"/>
      <c r="B30" s="5"/>
      <c r="C30" s="5"/>
      <c r="D30" s="12"/>
      <c r="E30" s="12"/>
      <c r="F30" s="4"/>
    </row>
  </sheetData>
  <mergeCells count="11">
    <mergeCell ref="A1:E1"/>
    <mergeCell ref="C2:E2"/>
    <mergeCell ref="A3:A4"/>
    <mergeCell ref="B3:C3"/>
    <mergeCell ref="D3:D4"/>
    <mergeCell ref="E3:E4"/>
    <mergeCell ref="A6:E6"/>
    <mergeCell ref="A7:E7"/>
    <mergeCell ref="B8:B12"/>
    <mergeCell ref="A15:E15"/>
    <mergeCell ref="D8:D12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0"/>
  <sheetViews>
    <sheetView view="pageBreakPreview" zoomScaleSheetLayoutView="100" workbookViewId="0">
      <selection activeCell="H3" sqref="H3"/>
    </sheetView>
  </sheetViews>
  <sheetFormatPr defaultColWidth="9.109375" defaultRowHeight="15.6"/>
  <cols>
    <col min="1" max="1" width="34" style="6" customWidth="1"/>
    <col min="2" max="2" width="13.21875" style="6" customWidth="1"/>
    <col min="3" max="3" width="10.77734375" style="6" customWidth="1"/>
    <col min="4" max="4" width="12.21875" style="6" customWidth="1"/>
    <col min="5" max="5" width="11.77734375" style="6" customWidth="1"/>
    <col min="6" max="6" width="12.88671875" style="17" customWidth="1"/>
    <col min="7" max="16384" width="9.109375" style="6"/>
  </cols>
  <sheetData>
    <row r="1" spans="1:6" ht="31.2" customHeight="1">
      <c r="A1" s="49" t="s">
        <v>39</v>
      </c>
      <c r="B1" s="49"/>
      <c r="C1" s="49"/>
      <c r="D1" s="49"/>
      <c r="E1" s="49"/>
    </row>
    <row r="2" spans="1:6" ht="15.6" customHeight="1">
      <c r="A2" s="16"/>
      <c r="B2" s="16"/>
      <c r="C2" s="44"/>
      <c r="D2" s="44"/>
      <c r="E2" s="44"/>
    </row>
    <row r="3" spans="1:6" s="19" customFormat="1" ht="39.75" customHeight="1">
      <c r="A3" s="45" t="s">
        <v>0</v>
      </c>
      <c r="B3" s="47" t="s">
        <v>1</v>
      </c>
      <c r="C3" s="48"/>
      <c r="D3" s="45" t="s">
        <v>6</v>
      </c>
      <c r="E3" s="45" t="s">
        <v>5</v>
      </c>
      <c r="F3" s="18"/>
    </row>
    <row r="4" spans="1:6" s="19" customFormat="1" ht="55.2" customHeight="1">
      <c r="A4" s="46"/>
      <c r="B4" s="13" t="s">
        <v>2</v>
      </c>
      <c r="C4" s="13" t="s">
        <v>27</v>
      </c>
      <c r="D4" s="46"/>
      <c r="E4" s="46"/>
      <c r="F4" s="18"/>
    </row>
    <row r="5" spans="1:6" s="19" customFormat="1" ht="31.2">
      <c r="A5" s="13">
        <v>1</v>
      </c>
      <c r="B5" s="13">
        <v>2</v>
      </c>
      <c r="C5" s="13">
        <v>3</v>
      </c>
      <c r="D5" s="13">
        <v>4</v>
      </c>
      <c r="E5" s="13" t="s">
        <v>28</v>
      </c>
      <c r="F5" s="18"/>
    </row>
    <row r="6" spans="1:6">
      <c r="A6" s="32" t="s">
        <v>7</v>
      </c>
      <c r="B6" s="33"/>
      <c r="C6" s="33"/>
      <c r="D6" s="33"/>
      <c r="E6" s="34"/>
    </row>
    <row r="7" spans="1:6" s="21" customFormat="1" ht="19.8" customHeight="1">
      <c r="A7" s="32" t="s">
        <v>8</v>
      </c>
      <c r="B7" s="33"/>
      <c r="C7" s="33"/>
      <c r="D7" s="33"/>
      <c r="E7" s="34"/>
      <c r="F7" s="20"/>
    </row>
    <row r="8" spans="1:6" ht="109.8" customHeight="1">
      <c r="A8" s="22" t="s">
        <v>29</v>
      </c>
      <c r="B8" s="23" t="s">
        <v>30</v>
      </c>
      <c r="C8" s="24">
        <v>0.03</v>
      </c>
      <c r="D8" s="41">
        <f>ROUND(82.82,2)</f>
        <v>82.82</v>
      </c>
      <c r="E8" s="9">
        <f>ROUND(C8*D8,2)</f>
        <v>2.48</v>
      </c>
      <c r="F8" s="20"/>
    </row>
    <row r="9" spans="1:6" ht="79.2" customHeight="1">
      <c r="A9" s="22" t="s">
        <v>31</v>
      </c>
      <c r="B9" s="23"/>
      <c r="C9" s="25"/>
      <c r="D9" s="42"/>
      <c r="E9" s="9"/>
      <c r="F9" s="20"/>
    </row>
    <row r="10" spans="1:6" ht="63.6" customHeight="1">
      <c r="A10" s="26" t="s">
        <v>32</v>
      </c>
      <c r="B10" s="27" t="s">
        <v>33</v>
      </c>
      <c r="C10" s="28">
        <v>1.8</v>
      </c>
      <c r="D10" s="42"/>
      <c r="E10" s="9">
        <f>ROUND(C10*D8,2)</f>
        <v>149.08000000000001</v>
      </c>
      <c r="F10" s="20"/>
    </row>
    <row r="11" spans="1:6" ht="63.6" customHeight="1">
      <c r="A11" s="26" t="s">
        <v>34</v>
      </c>
      <c r="B11" s="27" t="s">
        <v>33</v>
      </c>
      <c r="C11" s="28">
        <v>0.6</v>
      </c>
      <c r="D11" s="42"/>
      <c r="E11" s="9">
        <f>ROUND(C11*D8,2)</f>
        <v>49.69</v>
      </c>
      <c r="F11" s="29"/>
    </row>
    <row r="12" spans="1:6" ht="63.6" customHeight="1">
      <c r="A12" s="26" t="s">
        <v>35</v>
      </c>
      <c r="B12" s="27" t="s">
        <v>33</v>
      </c>
      <c r="C12" s="28">
        <v>0.1</v>
      </c>
      <c r="D12" s="42"/>
      <c r="E12" s="9">
        <f>ROUND(C12*D8,2)</f>
        <v>8.2799999999999994</v>
      </c>
      <c r="F12" s="29"/>
    </row>
    <row r="13" spans="1:6" ht="63.6" customHeight="1">
      <c r="A13" s="26" t="s">
        <v>36</v>
      </c>
      <c r="B13" s="27" t="s">
        <v>33</v>
      </c>
      <c r="C13" s="28">
        <v>0.03</v>
      </c>
      <c r="D13" s="42"/>
      <c r="E13" s="9">
        <f>ROUND(C13*D8,2)</f>
        <v>2.48</v>
      </c>
      <c r="F13" s="29"/>
    </row>
    <row r="14" spans="1:6" ht="46.8" customHeight="1">
      <c r="A14" s="30" t="s">
        <v>37</v>
      </c>
      <c r="B14" s="23" t="s">
        <v>38</v>
      </c>
      <c r="C14" s="28">
        <v>0.5</v>
      </c>
      <c r="D14" s="43"/>
      <c r="E14" s="9">
        <f>ROUND(C14*D8,2)</f>
        <v>41.41</v>
      </c>
      <c r="F14" s="29"/>
    </row>
    <row r="15" spans="1:6">
      <c r="A15" s="12"/>
      <c r="B15" s="12"/>
      <c r="C15" s="12"/>
      <c r="D15" s="12"/>
      <c r="E15" s="12"/>
      <c r="F15" s="31"/>
    </row>
    <row r="20" spans="1:6">
      <c r="D20" s="12"/>
      <c r="E20" s="12"/>
      <c r="F20" s="31"/>
    </row>
    <row r="21" spans="1:6">
      <c r="D21" s="12"/>
      <c r="E21" s="12"/>
      <c r="F21" s="31"/>
    </row>
    <row r="22" spans="1:6">
      <c r="D22" s="12"/>
      <c r="E22" s="12"/>
      <c r="F22" s="31"/>
    </row>
    <row r="24" spans="1:6">
      <c r="A24" s="12"/>
      <c r="B24" s="12"/>
      <c r="C24" s="12"/>
      <c r="D24" s="12"/>
      <c r="E24" s="12"/>
      <c r="F24" s="31"/>
    </row>
    <row r="28" spans="1:6">
      <c r="D28" s="12"/>
      <c r="E28" s="12"/>
      <c r="F28" s="31"/>
    </row>
    <row r="29" spans="1:6">
      <c r="D29" s="12"/>
      <c r="E29" s="12"/>
      <c r="F29" s="31"/>
    </row>
    <row r="35" spans="4:6">
      <c r="D35" s="12"/>
      <c r="E35" s="12"/>
      <c r="F35" s="31"/>
    </row>
    <row r="40" spans="4:6">
      <c r="D40" s="12"/>
      <c r="E40" s="12"/>
      <c r="F40" s="31"/>
    </row>
  </sheetData>
  <mergeCells count="9">
    <mergeCell ref="A6:E6"/>
    <mergeCell ref="A7:E7"/>
    <mergeCell ref="D8:D14"/>
    <mergeCell ref="A1:E1"/>
    <mergeCell ref="C2:E2"/>
    <mergeCell ref="A3:A4"/>
    <mergeCell ref="B3:C3"/>
    <mergeCell ref="D3:D4"/>
    <mergeCell ref="E3:E4"/>
  </mergeCells>
  <printOptions horizontalCentered="1"/>
  <pageMargins left="0.98425196850393704" right="0.59055118110236227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Размер платы 2 полугодие 2017</vt:lpstr>
      <vt:lpstr>Размер платы 2 полугод 2017 доп</vt:lpstr>
      <vt:lpstr>'Размер платы 2 полугод 2017 доп'!Область_печати</vt:lpstr>
      <vt:lpstr>'Размер платы 2 полугодие 2017'!Область_печати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Nash_OTIZ</cp:lastModifiedBy>
  <cp:lastPrinted>2016-12-22T02:56:51Z</cp:lastPrinted>
  <dcterms:created xsi:type="dcterms:W3CDTF">2009-08-03T05:24:54Z</dcterms:created>
  <dcterms:modified xsi:type="dcterms:W3CDTF">2017-01-23T05:02:18Z</dcterms:modified>
</cp:coreProperties>
</file>