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20" windowHeight="9060" tabRatio="869" firstSheet="4" activeTab="6"/>
  </bookViews>
  <sheets>
    <sheet name="белояр_размер платы ком усл" sheetId="1" r:id="rId1"/>
    <sheet name="белояр_размер_платы_вывоз_жбо" sheetId="2" r:id="rId2"/>
    <sheet name="казым_размер_платы_ком_усл" sheetId="3" r:id="rId3"/>
    <sheet name="казым_размер__платы_вывоз_жбо" sheetId="4" r:id="rId4"/>
    <sheet name="полноват_размер_платы_ком_усл" sheetId="5" r:id="rId5"/>
    <sheet name="полноват_размер_платы_вывоз_жбо" sheetId="6" r:id="rId6"/>
    <sheet name="ванзеват_размер_платы_ком_усл" sheetId="7" r:id="rId7"/>
  </sheets>
  <definedNames>
    <definedName name="В" localSheetId="6">#REF!</definedName>
    <definedName name="В" localSheetId="3">#REF!</definedName>
    <definedName name="В" localSheetId="2">#REF!</definedName>
    <definedName name="В" localSheetId="5">#REF!</definedName>
    <definedName name="В" localSheetId="4">#REF!</definedName>
    <definedName name="В">#REF!</definedName>
    <definedName name="кв1" localSheetId="6">#REF!</definedName>
    <definedName name="кв1" localSheetId="3">#REF!</definedName>
    <definedName name="кв1" localSheetId="2">#REF!</definedName>
    <definedName name="кв1" localSheetId="5">#REF!</definedName>
    <definedName name="кв1" localSheetId="4">#REF!</definedName>
    <definedName name="кв1">#REF!</definedName>
    <definedName name="_xlnm.Print_Area" localSheetId="0">'белояр_размер платы ком усл'!$A$1:$F$108</definedName>
    <definedName name="_xlnm.Print_Area" localSheetId="1">'белояр_размер_платы_вывоз_жбо'!$A$1:$F$21</definedName>
    <definedName name="_xlnm.Print_Area" localSheetId="6">'ванзеват_размер_платы_ком_усл'!$A$1:$I$15</definedName>
    <definedName name="_xlnm.Print_Area" localSheetId="3">'казым_размер__платы_вывоз_жбо'!$A$1:$F$18</definedName>
    <definedName name="_xlnm.Print_Area" localSheetId="2">'казым_размер_платы_ком_усл'!$A$1:$I$24</definedName>
    <definedName name="_xlnm.Print_Area" localSheetId="5">'полноват_размер_платы_вывоз_жбо'!$A$1:$F$17</definedName>
    <definedName name="_xlnm.Print_Area" localSheetId="4">'полноват_размер_платы_ком_усл'!$A$1:$I$23</definedName>
    <definedName name="тариф" localSheetId="6">#REF!</definedName>
    <definedName name="тариф" localSheetId="3">#REF!</definedName>
    <definedName name="тариф" localSheetId="2">#REF!</definedName>
    <definedName name="тариф" localSheetId="5">#REF!</definedName>
    <definedName name="тариф" localSheetId="4">#REF!</definedName>
    <definedName name="тариф">#REF!</definedName>
    <definedName name="ТБОнасВК" localSheetId="6">#REF!</definedName>
    <definedName name="ТБОнасВК" localSheetId="3">#REF!</definedName>
    <definedName name="ТБОнасВК" localSheetId="2">#REF!</definedName>
    <definedName name="ТБОнасВК" localSheetId="5">#REF!</definedName>
    <definedName name="ТБОнасВК" localSheetId="4">#REF!</definedName>
    <definedName name="ТБОнасВК">#REF!</definedName>
    <definedName name="Э" localSheetId="6">#REF!</definedName>
    <definedName name="Э" localSheetId="3">#REF!</definedName>
    <definedName name="Э" localSheetId="2">#REF!</definedName>
    <definedName name="Э" localSheetId="5">#REF!</definedName>
    <definedName name="Э" localSheetId="4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<sst xmlns="http://schemas.openxmlformats.org/spreadsheetml/2006/main" count="265" uniqueCount="131">
  <si>
    <t>Наименование услуг</t>
  </si>
  <si>
    <t>Норматив потребления в месяц</t>
  </si>
  <si>
    <t>единица потребления</t>
  </si>
  <si>
    <t>количество</t>
  </si>
  <si>
    <t>м3 на человека в месяц</t>
  </si>
  <si>
    <t>ОАО "ЮКЭК-Белоярский"</t>
  </si>
  <si>
    <t>(наименование организации)</t>
  </si>
  <si>
    <t>единица измерения</t>
  </si>
  <si>
    <t>Коммунальные услуги</t>
  </si>
  <si>
    <t>1. Холодное водоснабжение</t>
  </si>
  <si>
    <t>м3</t>
  </si>
  <si>
    <t>по счетчику</t>
  </si>
  <si>
    <t xml:space="preserve">2. Отопление </t>
  </si>
  <si>
    <t>Основание</t>
  </si>
  <si>
    <t>Цена / Тариф на услуги с НДС (руб.коп.)</t>
  </si>
  <si>
    <t>Размер платы за услуги с НДС (руб.коп.)</t>
  </si>
  <si>
    <t>гр.5 = гр.3 х гр.4</t>
  </si>
  <si>
    <t>I. Содержание и ремонт жилого помещения для нанимателей жилых помещений по договорам социального найма и договорам найма жилых помещений муниципального жилищного фонда, для собственников жилых помещений, которые не приняли решения о выборе способа управления многоквартирным домом</t>
  </si>
  <si>
    <t>Цена/тариф на услуги (с учетом НДС), руб., коп.</t>
  </si>
  <si>
    <t>Размер платы за услуги с учетом НДС руб., коп.                                  (гр.3 х гр.4)</t>
  </si>
  <si>
    <t xml:space="preserve">Дополнительное соглашение №1 к договору№06/2010/141 - П от 01.06.2010 г. с ТСЖ "Уютный дом" , приказ №2 от 09.01.2013 г. "О установлении норматива" </t>
  </si>
  <si>
    <r>
      <t>м</t>
    </r>
    <r>
      <rPr>
        <sz val="12"/>
        <rFont val="Times New Roman"/>
        <family val="1"/>
      </rPr>
      <t>³</t>
    </r>
  </si>
  <si>
    <t>по счетчику              (на уровне объема водопотребления)</t>
  </si>
  <si>
    <t>приложение 5</t>
  </si>
  <si>
    <t>приложение 6</t>
  </si>
  <si>
    <t>приложение 7</t>
  </si>
  <si>
    <t>приложение 3</t>
  </si>
  <si>
    <t>приложение 4</t>
  </si>
  <si>
    <t>м3 на человека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</si>
  <si>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</si>
  <si>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1.1.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</si>
  <si>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1.3. в жилых домах только с холодным водоснабжением, без канализации</t>
  </si>
  <si>
    <t xml:space="preserve">1.4.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</si>
  <si>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>1.5. в жилых домах, оборудованных приборами учета</t>
  </si>
  <si>
    <t>м³ на 1 м2 общей площади помещений, входящих в состав общего имущества в многоквартирном доме, в месяц</t>
  </si>
  <si>
    <t>2.1. в жилых домах 1, 2 этажных постройки до 1999 года включительно</t>
  </si>
  <si>
    <t>2.2. в жилых домах 1 этажных постройки после 1999 года</t>
  </si>
  <si>
    <t xml:space="preserve">2.3. в жилых домах 2 этажных постройки после 1999 года </t>
  </si>
  <si>
    <t>2.4. в жилых домах оборудованных приборами учета</t>
  </si>
  <si>
    <r>
      <t>Гкал на м</t>
    </r>
    <r>
      <rPr>
        <i/>
        <sz val="12"/>
        <color indexed="8"/>
        <rFont val="Times New Roman"/>
        <family val="1"/>
      </rPr>
      <t>² общей площади в месяц</t>
    </r>
  </si>
  <si>
    <t xml:space="preserve">Гкал </t>
  </si>
  <si>
    <t xml:space="preserve">норматив 0,0420 с учетом понижающего коэффициента 0,771 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</si>
  <si>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Казым на период с 01.09.2014 года по 31.12.2014 года.</t>
    </r>
  </si>
  <si>
    <t>1.2.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</si>
  <si>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1.3.  в домах, оборудованных приборами учета</t>
  </si>
  <si>
    <r>
      <rPr>
        <b/>
        <i/>
        <sz val="12"/>
        <rFont val="Times New Roman"/>
        <family val="1"/>
      </rPr>
      <t>Вывоз жидких бытовых отходов:</t>
    </r>
    <r>
      <rPr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</t>
    </r>
  </si>
  <si>
    <r>
      <t xml:space="preserve">Размер платы граждан за вывоз жидких бытовых отходов  для населения </t>
    </r>
    <r>
      <rPr>
        <b/>
        <i/>
        <u val="single"/>
        <sz val="14"/>
        <rFont val="Times New Roman"/>
        <family val="1"/>
      </rPr>
      <t>на территории сельского поселения Казым  на период с 01.09.2014 года по 31.12.2014  года.</t>
    </r>
  </si>
  <si>
    <t>м³ на человека в месяц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</si>
  <si>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на период с 01.09.2014 года по 31.12.2014 года.</t>
    </r>
  </si>
  <si>
    <r>
      <t xml:space="preserve">Размер платы граждан за вывоз жидких бытовых отходов  для населения </t>
    </r>
    <r>
      <rPr>
        <b/>
        <i/>
        <u val="single"/>
        <sz val="14"/>
        <rFont val="Times New Roman"/>
        <family val="1"/>
      </rPr>
      <t>на территории сельского поселения Полноват  на период с 01.09.2014 года по 31.12.2014  года.</t>
    </r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</si>
  <si>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деревни Ванзеват на период с 01.09.2014 года по 31.12.2014 года.</t>
    </r>
  </si>
  <si>
    <t xml:space="preserve">1. Отопление </t>
  </si>
  <si>
    <t>1.2. в жилых домах 1 этажных постройки после 1999 года</t>
  </si>
  <si>
    <t>1.1. в жилых домах 1, 2 этажных постройки до 1999 года включительно</t>
  </si>
  <si>
    <t>1.3. в жилых домах оборудованных приборами учета</t>
  </si>
  <si>
    <t xml:space="preserve">   Постановление Губернатора ХМАО-Югры от 29.05.2014 года № 65;                                   Приказ Департамента ЖККиЭ ХМАО-Югры  от 21.07.2014 года                № 36-нп                                Приказ Региональной службы по тарифам Ханты-Мансийского автономного округа-Югры № 94-нп от 12.11.2013 года "Об установлении тарифов на тепловую энергию (мощность), поставляемую теплоснабжающими организациями потребителям".                        </t>
  </si>
  <si>
    <t xml:space="preserve">Постановление Губернатора ХМАО-Югры от 22.12.2012 года № 164;     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113-нп от 04.12.2013 года "Об установлении тарифов в сфере холодного водоснабжения и водоотведения для организаций, осуществляющих холодное водоснабжение и водоотведение".                        </t>
  </si>
  <si>
    <r>
      <t xml:space="preserve">1. </t>
    </r>
    <r>
      <rPr>
        <b/>
        <i/>
        <sz val="12"/>
        <rFont val="Times New Roman"/>
        <family val="1"/>
      </rPr>
      <t>Вывоз жидких бытовых отходов:</t>
    </r>
    <r>
      <rPr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</t>
    </r>
  </si>
  <si>
    <t>2. Плата за вывоз жидких бытовых отходов для частного сектора с.п. Казым в размере 164,28 рублей (с учетом НДС) за 1 м3.</t>
  </si>
  <si>
    <t>2. Плата за вывоз жидких бытовых отходов для частного сектора с.п. Полноват в размере 182,98  рублей (с учетом НДС) за 1 м3.</t>
  </si>
  <si>
    <t xml:space="preserve">Постановление Губернатора ХМАО-Югры от 22.12.2012 года № 164; Приказы Департамента ЖККиЭ ХМАО-Югры от 11.11.2013 года №22-нп и от 11.08.2014 года             №38-нп;                                         Письма первого заместителя Главы Белоярского района        № 1506 от 20.06.2014 года  года "О соблюдении принципа сопоставимости условий в отношении начисляемых платежей граждан" и № 3153 от 24.12.2013 года  "О согласовании тарифа по вывозу ЖБО в с.п. Полноват Белоярского района на 2014 год".                    </t>
  </si>
  <si>
    <t xml:space="preserve">Постановление Губернатора ХМАО-Югры от 22.12.2012 года № 164; Приказы Департамента ЖККиЭ ХМАО-Югры от 11.11.2013 года №22-нп                                       и от 11.08.2014 года              №38-нп;                                         Письма первого заместителя Главы Белоярского района        № 1506 от 20.06.2014 года  года "О соблюдении принципа сопоставимости условий в отношении начисляемых платежей граждан" и № 3153 от 24.12.2013 года  "О согласовании тарифа по вывозу ЖБО в с.п. Казым Белоярского района на 2014 год".                    </t>
  </si>
  <si>
    <t>Приложение 2</t>
  </si>
  <si>
    <t>1. Размер платы за услугу по вывозу жидких бытовых отходов на территории г.п.Белоярский</t>
  </si>
  <si>
    <t>с 01 сентября по 31 декабря 2014 года</t>
  </si>
  <si>
    <t>Норматив потребления в</t>
  </si>
  <si>
    <t>Цена для населения (с учетом НДС), руб.</t>
  </si>
  <si>
    <t xml:space="preserve">Размер платы для населения в месяц (с учетом НДС), руб. </t>
  </si>
  <si>
    <t xml:space="preserve">        Наименование услуг</t>
  </si>
  <si>
    <t xml:space="preserve">               месяц</t>
  </si>
  <si>
    <t>1.Вывоз жидких бытовых отходов</t>
  </si>
  <si>
    <t>71,85              В том числе: стоимость вывоза ЖБО - 57,52; тариф водоотведения - 14,33</t>
  </si>
  <si>
    <t>Постановление Губернатора ХМАО-Югры от 22.12.2012 года №164, приказы Департамента ЖККиЭ ХМАО-Югры от 11.11.2013 года №22-нп, от 11.08.2014 года №38-нп, письмо первого заместителя Главы Белоярского района от 20.06.2014 года №1506, от24.12.2013 года №3153</t>
  </si>
  <si>
    <t>1.1. в жилых домах с полным благоустройством высотой не выше 10 этажей</t>
  </si>
  <si>
    <t>1.2.в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</si>
  <si>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1.3.в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</si>
  <si>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1.4. в жилых домах, оборудованных приборами учета</t>
  </si>
  <si>
    <t xml:space="preserve">м3 </t>
  </si>
  <si>
    <t>по счетчику (на уровне объема водопотребления)</t>
  </si>
  <si>
    <t>2. Плата за вывоз жидких бытовых отходов для частного сектора г.п.Белоярский в размере 252,77 руб. (с учетом НДС) за 1м3  с 01.09.2014 года по 31.12.2014 года, в том числе: стоимость вывоза ЖБО - 208,86 руб/м3 (с учетом НДС); тариф водоотведения - 43,91 руб/м3 (с учетом НДС).</t>
  </si>
  <si>
    <t>Приложение 1</t>
  </si>
  <si>
    <t>1. Размер платы за коммунальные услуги на территории г.п.Белоярский</t>
  </si>
  <si>
    <t xml:space="preserve">Цена/тариф </t>
  </si>
  <si>
    <t xml:space="preserve">Размер </t>
  </si>
  <si>
    <t xml:space="preserve">на услуги </t>
  </si>
  <si>
    <t>платы</t>
  </si>
  <si>
    <t>единица</t>
  </si>
  <si>
    <t xml:space="preserve">(с учетом НДС), </t>
  </si>
  <si>
    <t xml:space="preserve">за услуги </t>
  </si>
  <si>
    <t>потребления</t>
  </si>
  <si>
    <t xml:space="preserve"> руб.,коп.</t>
  </si>
  <si>
    <t xml:space="preserve">с НДС, руб. </t>
  </si>
  <si>
    <t>I.Коммунальные услуги</t>
  </si>
  <si>
    <t>1.Холодное водоснабжение</t>
  </si>
  <si>
    <t>Приказ РСТ ХМАО-Югры №113-нп от 4 декабря 2013 года; постановление Губернатора ХМАО-Югры от 22.12.2012г.№164, приказ Департамента ЖККиЭ ХМАО-Югры от 11.11.2013г.№22-нп и от 11.08.2014г.№38-нп</t>
  </si>
  <si>
    <t>1.1.в жилых домах с полным благоустройством высотой не выше 10 этажей</t>
  </si>
  <si>
    <t>1.4.на общедомовые нужды для собственников и пользователей жилых и нежилых помещений в многоквартирных домах</t>
  </si>
  <si>
    <t>м3 на 1 м2 общей площади помещений, входящих в состав общего имущества в многоквартирном доме, в месяц</t>
  </si>
  <si>
    <t>1.5.в жилых домах, оборудованных приборами учета</t>
  </si>
  <si>
    <t>2.Водоотведение</t>
  </si>
  <si>
    <t>2.1.в жилых домах с полным благоустройством высотой не выше 10 этажей</t>
  </si>
  <si>
    <t>2.2.в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</si>
  <si>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2.3.в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</si>
  <si>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2.4.в жилых домах, оборудованных приборами учета</t>
  </si>
  <si>
    <t>3.Отопление</t>
  </si>
  <si>
    <t>Приказ РСТ ХМАО-Югры №94-нп от 12 ноября 2013года; Постановление Губернатора ХМАО-Югры от 20.05.2014 №65, приказ Департамента ЖККиЭ ХМАО-Югры от 21.07.2014 года №36-нп</t>
  </si>
  <si>
    <t xml:space="preserve">3.1.в жилых домах 1, 2 этажных постройки до 1999 года включительно </t>
  </si>
  <si>
    <t>Гкал/м2 общей площади в месяц</t>
  </si>
  <si>
    <t>норматив 0,0420 с учетом понижающего коэффициента 0,762</t>
  </si>
  <si>
    <t xml:space="preserve">3.2.в жилых домах 1 этажных постройки после 1999 года  </t>
  </si>
  <si>
    <t xml:space="preserve">3.3.в жилых домах 2 этажных постройки после 1999 года  </t>
  </si>
  <si>
    <t xml:space="preserve">3.4.в жилых домах 3 этажных постройки после 1999 года  </t>
  </si>
  <si>
    <t xml:space="preserve">3.5.в жилых домах 3, 4 этажных постройки до 1999 года включительно </t>
  </si>
  <si>
    <t>норматив 0,0328 с учетом понижающего коэффициента 0,976</t>
  </si>
  <si>
    <t xml:space="preserve">3.6.в жилых домах 4,5 этажных постройки после 1999 года  </t>
  </si>
  <si>
    <t xml:space="preserve">3.7.в жилых домах 5-9 этажных постройки до 1999 года  </t>
  </si>
  <si>
    <t>3.8.в жилых домах, оборудованных приборами учета</t>
  </si>
  <si>
    <t>Гкал</t>
  </si>
  <si>
    <t>4.Горячее водоснабжение</t>
  </si>
  <si>
    <t>Приказ РСТ ХМАО-Югры №122-нп от 11 декабря 2013 года; Постановление Губернатора ХМАО-Югры от 22.12.2012г. №164, приказы Департамента ЖККиЭ ХМАО-Югры от 11.11.2013г. №22-нп и от 11.08.2014г. №38-нп.</t>
  </si>
  <si>
    <t>4.1.в жилых домах с полным благоустройством высотой не выше 10 этажей</t>
  </si>
  <si>
    <t>4.2.на общедомовые нужды для собственников и пользователей жилых и нежилых помещений в многоквартирных домах</t>
  </si>
  <si>
    <t>4.3.в жилых домах, оборудованных приборами учета</t>
  </si>
  <si>
    <t>5.Утилизация, обезвреживание и захоронение твердых бытовых отходов</t>
  </si>
  <si>
    <t>м3 на чел.</t>
  </si>
  <si>
    <t>Приказ РСТ ХМАО-Югры № 108-нп от 28 ноября 2013 года; постановление №1477 от 01 октября 2012 года</t>
  </si>
  <si>
    <t>1.4.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</si>
  <si>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 xml:space="preserve">1.5.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</si>
  <si>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>1.6. в жилых домах, оборудованных приборами учета</t>
  </si>
  <si>
    <t>1.3.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</si>
  <si>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>1.4.  в домах, оборудованных приборами учета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</si>
</sst>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0.0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4"/>
      <name val="Times New Roman"/>
      <family val="1"/>
    </font>
    <font>
      <b/>
      <i/>
      <sz val="10"/>
      <name val="Arial"/>
      <family val="2"/>
    </font>
    <font>
      <i/>
      <sz val="12"/>
      <color indexed="8"/>
      <name val="Times New Roman"/>
      <family val="1"/>
    </font>
    <font>
      <i/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Arial"/>
      <family val="2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68">
    <xf numFmtId="0" fontId="0" fillId="0" borderId="0" xfId="0" applyFont="1" applyAlignment="1">
      <alignment/>
    </xf>
    <xf numFmtId="0" fontId="10" fillId="0" borderId="0" xfId="62" applyFont="1" applyBorder="1">
      <alignment/>
      <protection/>
    </xf>
    <xf numFmtId="0" fontId="14" fillId="0" borderId="0" xfId="62" applyFont="1" applyBorder="1">
      <alignment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vertical="center" wrapText="1"/>
      <protection/>
    </xf>
    <xf numFmtId="0" fontId="8" fillId="0" borderId="0" xfId="62" applyFont="1" applyBorder="1" applyAlignment="1">
      <alignment vertical="center" wrapText="1"/>
      <protection/>
    </xf>
    <xf numFmtId="0" fontId="9" fillId="0" borderId="0" xfId="62" applyFont="1" applyBorder="1" applyAlignment="1">
      <alignment horizontal="left" indent="2"/>
      <protection/>
    </xf>
    <xf numFmtId="0" fontId="9" fillId="0" borderId="0" xfId="62" applyFont="1" applyBorder="1" applyAlignment="1">
      <alignment horizontal="left" vertical="center" wrapText="1"/>
      <protection/>
    </xf>
    <xf numFmtId="0" fontId="11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1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 wrapText="1"/>
      <protection/>
    </xf>
    <xf numFmtId="0" fontId="11" fillId="0" borderId="0" xfId="62" applyFont="1" applyBorder="1" applyAlignment="1">
      <alignment vertical="center" wrapText="1"/>
      <protection/>
    </xf>
    <xf numFmtId="2" fontId="12" fillId="0" borderId="0" xfId="62" applyNumberFormat="1" applyFont="1" applyBorder="1" applyAlignment="1">
      <alignment horizontal="center" vertical="center"/>
      <protection/>
    </xf>
    <xf numFmtId="2" fontId="10" fillId="0" borderId="0" xfId="62" applyNumberFormat="1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15" fillId="0" borderId="0" xfId="62" applyFont="1" applyBorder="1">
      <alignment/>
      <protection/>
    </xf>
    <xf numFmtId="0" fontId="11" fillId="0" borderId="0" xfId="62" applyFont="1" applyBorder="1" applyAlignment="1">
      <alignment horizontal="center" vertical="center" wrapText="1"/>
      <protection/>
    </xf>
    <xf numFmtId="2" fontId="9" fillId="0" borderId="0" xfId="62" applyNumberFormat="1" applyFont="1" applyBorder="1" applyAlignment="1">
      <alignment horizontal="center" vertical="center"/>
      <protection/>
    </xf>
    <xf numFmtId="0" fontId="17" fillId="0" borderId="0" xfId="62" applyFont="1" applyBorder="1">
      <alignment/>
      <protection/>
    </xf>
    <xf numFmtId="0" fontId="18" fillId="0" borderId="0" xfId="52" applyFont="1" applyAlignment="1">
      <alignment horizontal="center" wrapText="1"/>
      <protection/>
    </xf>
    <xf numFmtId="2" fontId="16" fillId="0" borderId="0" xfId="56" applyNumberFormat="1" applyFont="1">
      <alignment/>
      <protection/>
    </xf>
    <xf numFmtId="0" fontId="20" fillId="0" borderId="0" xfId="56" applyFont="1">
      <alignment/>
      <protection/>
    </xf>
    <xf numFmtId="2" fontId="20" fillId="0" borderId="0" xfId="56" applyNumberFormat="1" applyFont="1">
      <alignment/>
      <protection/>
    </xf>
    <xf numFmtId="2" fontId="20" fillId="0" borderId="0" xfId="56" applyNumberFormat="1" applyFont="1" applyBorder="1">
      <alignment/>
      <protection/>
    </xf>
    <xf numFmtId="0" fontId="20" fillId="0" borderId="0" xfId="56" applyFont="1" applyBorder="1">
      <alignment/>
      <protection/>
    </xf>
    <xf numFmtId="0" fontId="9" fillId="0" borderId="0" xfId="56" applyFont="1" applyAlignment="1">
      <alignment horizontal="justify" vertical="top" wrapText="1"/>
      <protection/>
    </xf>
    <xf numFmtId="0" fontId="10" fillId="0" borderId="0" xfId="56" applyFont="1" applyBorder="1">
      <alignment/>
      <protection/>
    </xf>
    <xf numFmtId="0" fontId="10" fillId="0" borderId="0" xfId="56" applyFo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2" fontId="9" fillId="0" borderId="10" xfId="56" applyNumberFormat="1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33" borderId="0" xfId="56" applyFont="1" applyFill="1" applyBorder="1" applyAlignment="1">
      <alignment vertical="center" wrapText="1"/>
      <protection/>
    </xf>
    <xf numFmtId="2" fontId="9" fillId="33" borderId="0" xfId="0" applyNumberFormat="1" applyFont="1" applyFill="1" applyBorder="1" applyAlignment="1">
      <alignment vertical="center"/>
    </xf>
    <xf numFmtId="2" fontId="9" fillId="33" borderId="0" xfId="0" applyNumberFormat="1" applyFont="1" applyFill="1" applyBorder="1" applyAlignment="1">
      <alignment horizontal="center" vertical="center"/>
    </xf>
    <xf numFmtId="2" fontId="83" fillId="0" borderId="0" xfId="56" applyNumberFormat="1" applyFont="1" applyFill="1">
      <alignment/>
      <protection/>
    </xf>
    <xf numFmtId="0" fontId="83" fillId="0" borderId="0" xfId="56" applyFont="1" applyFill="1">
      <alignment/>
      <protection/>
    </xf>
    <xf numFmtId="0" fontId="84" fillId="0" borderId="0" xfId="56" applyFont="1" applyFill="1">
      <alignment/>
      <protection/>
    </xf>
    <xf numFmtId="0" fontId="83" fillId="0" borderId="0" xfId="56" applyFont="1" applyFill="1" applyBorder="1">
      <alignment/>
      <protection/>
    </xf>
    <xf numFmtId="2" fontId="83" fillId="0" borderId="0" xfId="56" applyNumberFormat="1" applyFont="1" applyFill="1" applyBorder="1">
      <alignment/>
      <protection/>
    </xf>
    <xf numFmtId="0" fontId="85" fillId="0" borderId="0" xfId="56" applyFont="1" applyFill="1">
      <alignment/>
      <protection/>
    </xf>
    <xf numFmtId="0" fontId="16" fillId="0" borderId="0" xfId="56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2" fontId="22" fillId="0" borderId="0" xfId="52" applyNumberFormat="1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2" fontId="9" fillId="0" borderId="10" xfId="63" applyNumberFormat="1" applyFont="1" applyFill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0" fontId="8" fillId="0" borderId="0" xfId="52" applyFont="1">
      <alignment/>
      <protection/>
    </xf>
    <xf numFmtId="0" fontId="16" fillId="0" borderId="0" xfId="62" applyFont="1">
      <alignment/>
      <protection/>
    </xf>
    <xf numFmtId="0" fontId="24" fillId="0" borderId="0" xfId="52" applyFont="1">
      <alignment/>
      <protection/>
    </xf>
    <xf numFmtId="0" fontId="86" fillId="0" borderId="0" xfId="0" applyFont="1" applyAlignment="1">
      <alignment/>
    </xf>
    <xf numFmtId="0" fontId="12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0" xfId="62" applyFont="1">
      <alignment/>
      <protection/>
    </xf>
    <xf numFmtId="0" fontId="87" fillId="0" borderId="0" xfId="0" applyFont="1" applyAlignment="1">
      <alignment/>
    </xf>
    <xf numFmtId="0" fontId="17" fillId="0" borderId="0" xfId="62" applyFont="1" applyAlignment="1">
      <alignment/>
      <protection/>
    </xf>
    <xf numFmtId="0" fontId="25" fillId="0" borderId="0" xfId="52" applyFont="1" applyAlignment="1">
      <alignment wrapText="1"/>
      <protection/>
    </xf>
    <xf numFmtId="0" fontId="9" fillId="0" borderId="0" xfId="62" applyFont="1">
      <alignment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1" fillId="0" borderId="0" xfId="62" applyFont="1" applyAlignment="1">
      <alignment/>
      <protection/>
    </xf>
    <xf numFmtId="0" fontId="11" fillId="0" borderId="10" xfId="62" applyFont="1" applyBorder="1" applyAlignment="1">
      <alignment horizontal="center" vertical="center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2" fontId="12" fillId="33" borderId="1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vertical="center" wrapText="1"/>
      <protection/>
    </xf>
    <xf numFmtId="2" fontId="12" fillId="33" borderId="0" xfId="62" applyNumberFormat="1" applyFont="1" applyFill="1" applyBorder="1" applyAlignment="1">
      <alignment horizontal="center" vertical="center"/>
      <protection/>
    </xf>
    <xf numFmtId="0" fontId="9" fillId="0" borderId="0" xfId="62" applyFont="1" applyBorder="1">
      <alignment/>
      <protection/>
    </xf>
    <xf numFmtId="2" fontId="22" fillId="0" borderId="10" xfId="52" applyNumberFormat="1" applyFont="1" applyBorder="1" applyAlignment="1">
      <alignment horizontal="center" vertical="center" wrapText="1"/>
      <protection/>
    </xf>
    <xf numFmtId="2" fontId="12" fillId="33" borderId="12" xfId="62" applyNumberFormat="1" applyFont="1" applyFill="1" applyBorder="1" applyAlignment="1">
      <alignment horizontal="center" vertical="center"/>
      <protection/>
    </xf>
    <xf numFmtId="2" fontId="12" fillId="33" borderId="13" xfId="62" applyNumberFormat="1" applyFont="1" applyFill="1" applyBorder="1" applyAlignment="1">
      <alignment horizontal="center" vertical="center"/>
      <protection/>
    </xf>
    <xf numFmtId="2" fontId="12" fillId="33" borderId="10" xfId="62" applyNumberFormat="1" applyFont="1" applyFill="1" applyBorder="1" applyAlignment="1">
      <alignment horizontal="center" vertical="center"/>
      <protection/>
    </xf>
    <xf numFmtId="0" fontId="85" fillId="0" borderId="10" xfId="56" applyFont="1" applyFill="1" applyBorder="1" applyAlignment="1">
      <alignment horizontal="left" vertical="center" wrapText="1"/>
      <protection/>
    </xf>
    <xf numFmtId="2" fontId="12" fillId="33" borderId="11" xfId="62" applyNumberFormat="1" applyFont="1" applyFill="1" applyBorder="1" applyAlignment="1">
      <alignment horizontal="center" vertical="center" wrapText="1"/>
      <protection/>
    </xf>
    <xf numFmtId="0" fontId="10" fillId="0" borderId="0" xfId="62" applyFont="1" applyBorder="1" applyAlignment="1">
      <alignment wrapText="1"/>
      <protection/>
    </xf>
    <xf numFmtId="166" fontId="11" fillId="33" borderId="11" xfId="52" applyNumberFormat="1" applyFont="1" applyFill="1" applyBorder="1" applyAlignment="1">
      <alignment horizontal="center" vertical="center" wrapText="1"/>
      <protection/>
    </xf>
    <xf numFmtId="0" fontId="85" fillId="0" borderId="14" xfId="56" applyFont="1" applyFill="1" applyBorder="1">
      <alignment/>
      <protection/>
    </xf>
    <xf numFmtId="0" fontId="85" fillId="0" borderId="15" xfId="56" applyFont="1" applyFill="1" applyBorder="1" applyAlignment="1">
      <alignment horizontal="center" vertical="center" wrapText="1"/>
      <protection/>
    </xf>
    <xf numFmtId="0" fontId="85" fillId="0" borderId="14" xfId="56" applyFont="1" applyFill="1" applyBorder="1" applyAlignment="1">
      <alignment horizontal="center" vertical="center" wrapText="1"/>
      <protection/>
    </xf>
    <xf numFmtId="0" fontId="85" fillId="0" borderId="10" xfId="56" applyFont="1" applyFill="1" applyBorder="1" applyAlignment="1">
      <alignment horizontal="center" vertical="center" wrapText="1"/>
      <protection/>
    </xf>
    <xf numFmtId="166" fontId="85" fillId="0" borderId="15" xfId="56" applyNumberFormat="1" applyFont="1" applyFill="1" applyBorder="1" applyAlignment="1">
      <alignment horizontal="center" vertical="center" wrapText="1"/>
      <protection/>
    </xf>
    <xf numFmtId="0" fontId="88" fillId="0" borderId="14" xfId="56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2" fontId="12" fillId="33" borderId="10" xfId="62" applyNumberFormat="1" applyFont="1" applyFill="1" applyBorder="1" applyAlignment="1">
      <alignment horizontal="center" vertical="center"/>
      <protection/>
    </xf>
    <xf numFmtId="2" fontId="12" fillId="33" borderId="10" xfId="62" applyNumberFormat="1" applyFont="1" applyFill="1" applyBorder="1" applyAlignment="1">
      <alignment horizontal="center" vertical="center" wrapText="1"/>
      <protection/>
    </xf>
    <xf numFmtId="166" fontId="11" fillId="33" borderId="10" xfId="52" applyNumberFormat="1" applyFont="1" applyFill="1" applyBorder="1" applyAlignment="1">
      <alignment horizontal="center" vertical="center" wrapText="1"/>
      <protection/>
    </xf>
    <xf numFmtId="2" fontId="12" fillId="33" borderId="10" xfId="62" applyNumberFormat="1" applyFont="1" applyFill="1" applyBorder="1" applyAlignment="1">
      <alignment horizontal="center" vertical="center"/>
      <protection/>
    </xf>
    <xf numFmtId="2" fontId="12" fillId="33" borderId="13" xfId="62" applyNumberFormat="1" applyFont="1" applyFill="1" applyBorder="1" applyAlignment="1">
      <alignment horizontal="center" vertical="center"/>
      <protection/>
    </xf>
    <xf numFmtId="0" fontId="11" fillId="33" borderId="10" xfId="62" applyFont="1" applyFill="1" applyBorder="1" applyAlignment="1">
      <alignment horizontal="center" vertical="center" wrapText="1"/>
      <protection/>
    </xf>
    <xf numFmtId="2" fontId="12" fillId="33" borderId="12" xfId="62" applyNumberFormat="1" applyFont="1" applyFill="1" applyBorder="1" applyAlignment="1">
      <alignment horizontal="center" vertical="center"/>
      <protection/>
    </xf>
    <xf numFmtId="0" fontId="9" fillId="0" borderId="14" xfId="56" applyFont="1" applyBorder="1" applyAlignment="1">
      <alignment horizontal="center" vertical="center" wrapText="1"/>
      <protection/>
    </xf>
    <xf numFmtId="0" fontId="85" fillId="0" borderId="15" xfId="56" applyFont="1" applyFill="1" applyBorder="1" applyAlignment="1">
      <alignment horizontal="center" vertical="center" wrapText="1"/>
      <protection/>
    </xf>
    <xf numFmtId="0" fontId="7" fillId="0" borderId="0" xfId="56">
      <alignment/>
      <protection/>
    </xf>
    <xf numFmtId="0" fontId="30" fillId="0" borderId="0" xfId="56" applyFont="1">
      <alignment/>
      <protection/>
    </xf>
    <xf numFmtId="0" fontId="31" fillId="0" borderId="0" xfId="56" applyFont="1" applyAlignment="1">
      <alignment horizontal="center"/>
      <protection/>
    </xf>
    <xf numFmtId="0" fontId="31" fillId="0" borderId="0" xfId="56" applyFont="1">
      <alignment/>
      <protection/>
    </xf>
    <xf numFmtId="0" fontId="11" fillId="0" borderId="15" xfId="56" applyFont="1" applyBorder="1">
      <alignment/>
      <protection/>
    </xf>
    <xf numFmtId="0" fontId="11" fillId="0" borderId="16" xfId="56" applyFont="1" applyBorder="1">
      <alignment/>
      <protection/>
    </xf>
    <xf numFmtId="0" fontId="11" fillId="0" borderId="12" xfId="56" applyFont="1" applyBorder="1">
      <alignment/>
      <protection/>
    </xf>
    <xf numFmtId="0" fontId="11" fillId="0" borderId="17" xfId="56" applyFont="1" applyBorder="1">
      <alignment/>
      <protection/>
    </xf>
    <xf numFmtId="0" fontId="11" fillId="0" borderId="18" xfId="56" applyFont="1" applyBorder="1">
      <alignment/>
      <protection/>
    </xf>
    <xf numFmtId="0" fontId="11" fillId="0" borderId="13" xfId="56" applyFont="1" applyBorder="1">
      <alignment/>
      <protection/>
    </xf>
    <xf numFmtId="0" fontId="11" fillId="0" borderId="14" xfId="56" applyFont="1" applyBorder="1">
      <alignment/>
      <protection/>
    </xf>
    <xf numFmtId="0" fontId="21" fillId="0" borderId="14" xfId="56" applyFont="1" applyBorder="1" applyAlignment="1">
      <alignment horizontal="center"/>
      <protection/>
    </xf>
    <xf numFmtId="0" fontId="21" fillId="0" borderId="10" xfId="56" applyFont="1" applyBorder="1" applyAlignment="1">
      <alignment horizontal="center"/>
      <protection/>
    </xf>
    <xf numFmtId="0" fontId="30" fillId="0" borderId="10" xfId="56" applyFont="1" applyBorder="1">
      <alignment/>
      <protection/>
    </xf>
    <xf numFmtId="0" fontId="32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0" fontId="12" fillId="0" borderId="10" xfId="56" applyFont="1" applyBorder="1">
      <alignment/>
      <protection/>
    </xf>
    <xf numFmtId="0" fontId="12" fillId="0" borderId="10" xfId="0" applyFont="1" applyBorder="1" applyAlignment="1">
      <alignment wrapText="1"/>
    </xf>
    <xf numFmtId="2" fontId="17" fillId="0" borderId="10" xfId="56" applyNumberFormat="1" applyFont="1" applyBorder="1" applyAlignment="1">
      <alignment horizontal="center"/>
      <protection/>
    </xf>
    <xf numFmtId="0" fontId="12" fillId="0" borderId="15" xfId="0" applyFont="1" applyBorder="1" applyAlignment="1">
      <alignment wrapText="1"/>
    </xf>
    <xf numFmtId="0" fontId="12" fillId="0" borderId="15" xfId="56" applyFont="1" applyBorder="1" applyAlignment="1">
      <alignment horizontal="center"/>
      <protection/>
    </xf>
    <xf numFmtId="0" fontId="17" fillId="0" borderId="15" xfId="56" applyFont="1" applyBorder="1" applyAlignment="1">
      <alignment horizontal="center"/>
      <protection/>
    </xf>
    <xf numFmtId="0" fontId="17" fillId="0" borderId="17" xfId="56" applyFont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wrapText="1"/>
    </xf>
    <xf numFmtId="0" fontId="30" fillId="0" borderId="0" xfId="56" applyFont="1" applyBorder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33" fillId="0" borderId="0" xfId="56" applyFont="1" applyBorder="1" applyAlignment="1">
      <alignment wrapText="1"/>
      <protection/>
    </xf>
    <xf numFmtId="0" fontId="7" fillId="0" borderId="0" xfId="56" applyFont="1">
      <alignment/>
      <protection/>
    </xf>
    <xf numFmtId="0" fontId="29" fillId="0" borderId="0" xfId="56" applyFont="1">
      <alignment/>
      <protection/>
    </xf>
    <xf numFmtId="0" fontId="30" fillId="0" borderId="0" xfId="56" applyFont="1" applyBorder="1" applyAlignment="1">
      <alignment wrapText="1"/>
      <protection/>
    </xf>
    <xf numFmtId="0" fontId="11" fillId="0" borderId="15" xfId="56" applyFont="1" applyFill="1" applyBorder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7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1" fillId="0" borderId="19" xfId="56" applyFont="1" applyBorder="1" applyAlignment="1">
      <alignment wrapText="1"/>
      <protection/>
    </xf>
    <xf numFmtId="0" fontId="7" fillId="0" borderId="0" xfId="56" applyBorder="1">
      <alignment/>
      <protection/>
    </xf>
    <xf numFmtId="0" fontId="21" fillId="0" borderId="20" xfId="56" applyFont="1" applyBorder="1" applyAlignment="1">
      <alignment vertical="center" wrapText="1"/>
      <protection/>
    </xf>
    <xf numFmtId="0" fontId="21" fillId="0" borderId="0" xfId="56" applyFont="1" applyBorder="1" applyAlignment="1">
      <alignment vertical="center" wrapText="1"/>
      <protection/>
    </xf>
    <xf numFmtId="0" fontId="28" fillId="0" borderId="19" xfId="0" applyFont="1" applyBorder="1" applyAlignment="1">
      <alignment wrapText="1"/>
    </xf>
    <xf numFmtId="0" fontId="28" fillId="0" borderId="15" xfId="56" applyFont="1" applyBorder="1" applyAlignment="1">
      <alignment horizontal="center"/>
      <protection/>
    </xf>
    <xf numFmtId="0" fontId="35" fillId="0" borderId="10" xfId="56" applyFont="1" applyBorder="1" applyAlignment="1">
      <alignment horizontal="center"/>
      <protection/>
    </xf>
    <xf numFmtId="0" fontId="35" fillId="0" borderId="15" xfId="56" applyFont="1" applyBorder="1" applyAlignment="1">
      <alignment horizontal="center" vertical="center"/>
      <protection/>
    </xf>
    <xf numFmtId="2" fontId="35" fillId="0" borderId="10" xfId="56" applyNumberFormat="1" applyFont="1" applyBorder="1" applyAlignment="1">
      <alignment horizontal="center"/>
      <protection/>
    </xf>
    <xf numFmtId="0" fontId="89" fillId="0" borderId="0" xfId="0" applyFont="1" applyBorder="1" applyAlignment="1">
      <alignment vertical="center" wrapText="1"/>
    </xf>
    <xf numFmtId="0" fontId="21" fillId="0" borderId="17" xfId="56" applyFont="1" applyBorder="1" applyAlignment="1">
      <alignment horizontal="center" wrapText="1"/>
      <protection/>
    </xf>
    <xf numFmtId="0" fontId="21" fillId="0" borderId="17" xfId="56" applyFont="1" applyBorder="1" applyAlignment="1">
      <alignment horizontal="center"/>
      <protection/>
    </xf>
    <xf numFmtId="0" fontId="35" fillId="0" borderId="14" xfId="56" applyFont="1" applyBorder="1" applyAlignment="1">
      <alignment horizontal="center"/>
      <protection/>
    </xf>
    <xf numFmtId="0" fontId="2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35" fillId="0" borderId="10" xfId="56" applyFont="1" applyBorder="1" applyAlignment="1">
      <alignment horizontal="center" vertical="center"/>
      <protection/>
    </xf>
    <xf numFmtId="0" fontId="35" fillId="0" borderId="17" xfId="56" applyFont="1" applyBorder="1" applyAlignment="1">
      <alignment horizontal="center" vertical="center"/>
      <protection/>
    </xf>
    <xf numFmtId="0" fontId="28" fillId="0" borderId="10" xfId="0" applyFont="1" applyBorder="1" applyAlignment="1">
      <alignment wrapText="1"/>
    </xf>
    <xf numFmtId="0" fontId="21" fillId="0" borderId="15" xfId="56" applyFont="1" applyBorder="1" applyAlignment="1">
      <alignment horizontal="center"/>
      <protection/>
    </xf>
    <xf numFmtId="0" fontId="28" fillId="0" borderId="15" xfId="56" applyFont="1" applyBorder="1">
      <alignment/>
      <protection/>
    </xf>
    <xf numFmtId="2" fontId="35" fillId="0" borderId="15" xfId="56" applyNumberFormat="1" applyFont="1" applyBorder="1" applyAlignment="1">
      <alignment horizontal="center"/>
      <protection/>
    </xf>
    <xf numFmtId="2" fontId="7" fillId="0" borderId="0" xfId="56" applyNumberFormat="1" applyBorder="1">
      <alignment/>
      <protection/>
    </xf>
    <xf numFmtId="0" fontId="28" fillId="0" borderId="20" xfId="0" applyFont="1" applyBorder="1" applyAlignment="1">
      <alignment wrapText="1"/>
    </xf>
    <xf numFmtId="2" fontId="35" fillId="0" borderId="14" xfId="56" applyNumberFormat="1" applyFont="1" applyBorder="1" applyAlignment="1">
      <alignment horizontal="center"/>
      <protection/>
    </xf>
    <xf numFmtId="0" fontId="35" fillId="0" borderId="15" xfId="0" applyFont="1" applyBorder="1" applyAlignment="1">
      <alignment horizontal="center"/>
    </xf>
    <xf numFmtId="0" fontId="21" fillId="0" borderId="21" xfId="56" applyFont="1" applyBorder="1" applyAlignment="1">
      <alignment vertical="center" wrapText="1"/>
      <protection/>
    </xf>
    <xf numFmtId="0" fontId="28" fillId="0" borderId="14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2" fontId="35" fillId="0" borderId="10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5" xfId="0" applyFont="1" applyBorder="1" applyAlignment="1">
      <alignment horizont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wrapText="1"/>
    </xf>
    <xf numFmtId="0" fontId="35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1" fillId="0" borderId="23" xfId="56" applyFont="1" applyBorder="1" applyAlignment="1">
      <alignment vertical="center" wrapText="1"/>
      <protection/>
    </xf>
    <xf numFmtId="0" fontId="21" fillId="0" borderId="10" xfId="0" applyFont="1" applyFill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2" fontId="90" fillId="0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35" fillId="0" borderId="10" xfId="56" applyFont="1" applyBorder="1" applyAlignment="1">
      <alignment wrapText="1"/>
      <protection/>
    </xf>
    <xf numFmtId="0" fontId="21" fillId="0" borderId="10" xfId="56" applyFont="1" applyFill="1" applyBorder="1" applyAlignment="1">
      <alignment horizontal="center"/>
      <protection/>
    </xf>
    <xf numFmtId="0" fontId="21" fillId="0" borderId="19" xfId="56" applyFont="1" applyBorder="1" applyAlignment="1">
      <alignment wrapText="1"/>
      <protection/>
    </xf>
    <xf numFmtId="0" fontId="35" fillId="0" borderId="0" xfId="56" applyFont="1" applyBorder="1" applyAlignment="1">
      <alignment wrapText="1"/>
      <protection/>
    </xf>
    <xf numFmtId="0" fontId="21" fillId="0" borderId="0" xfId="56" applyFont="1" applyFill="1" applyBorder="1" applyAlignment="1">
      <alignment horizontal="center"/>
      <protection/>
    </xf>
    <xf numFmtId="0" fontId="28" fillId="0" borderId="0" xfId="56" applyFont="1" applyBorder="1" applyAlignment="1">
      <alignment horizontal="center"/>
      <protection/>
    </xf>
    <xf numFmtId="2" fontId="35" fillId="0" borderId="0" xfId="56" applyNumberFormat="1" applyFont="1" applyBorder="1" applyAlignment="1">
      <alignment horizontal="center"/>
      <protection/>
    </xf>
    <xf numFmtId="0" fontId="21" fillId="0" borderId="0" xfId="56" applyFont="1" applyBorder="1" applyAlignment="1">
      <alignment wrapText="1"/>
      <protection/>
    </xf>
    <xf numFmtId="0" fontId="36" fillId="0" borderId="0" xfId="56" applyFont="1" applyBorder="1">
      <alignment/>
      <protection/>
    </xf>
    <xf numFmtId="0" fontId="32" fillId="0" borderId="0" xfId="56" applyFont="1" applyFill="1" applyBorder="1" applyAlignment="1">
      <alignment horizontal="center"/>
      <protection/>
    </xf>
    <xf numFmtId="0" fontId="32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left"/>
      <protection/>
    </xf>
    <xf numFmtId="0" fontId="31" fillId="0" borderId="0" xfId="56" applyFont="1" applyBorder="1">
      <alignment/>
      <protection/>
    </xf>
    <xf numFmtId="0" fontId="11" fillId="0" borderId="0" xfId="56" applyFont="1" applyBorder="1">
      <alignment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 horizontal="center"/>
      <protection/>
    </xf>
    <xf numFmtId="0" fontId="17" fillId="0" borderId="0" xfId="56" applyFont="1" applyBorder="1">
      <alignment/>
      <protection/>
    </xf>
    <xf numFmtId="2" fontId="30" fillId="0" borderId="0" xfId="56" applyNumberFormat="1" applyFont="1" applyBorder="1" applyAlignment="1">
      <alignment horizontal="center"/>
      <protection/>
    </xf>
    <xf numFmtId="0" fontId="7" fillId="0" borderId="0" xfId="56" applyFont="1" applyBorder="1">
      <alignment/>
      <protection/>
    </xf>
    <xf numFmtId="0" fontId="28" fillId="0" borderId="0" xfId="0" applyFont="1" applyBorder="1" applyAlignment="1">
      <alignment wrapText="1"/>
    </xf>
    <xf numFmtId="0" fontId="34" fillId="0" borderId="0" xfId="56" applyFont="1" applyBorder="1" applyAlignment="1">
      <alignment horizontal="center"/>
      <protection/>
    </xf>
    <xf numFmtId="2" fontId="34" fillId="0" borderId="0" xfId="56" applyNumberFormat="1" applyFont="1" applyBorder="1" applyAlignment="1">
      <alignment horizontal="center"/>
      <protection/>
    </xf>
    <xf numFmtId="2" fontId="11" fillId="0" borderId="0" xfId="56" applyNumberFormat="1" applyFont="1" applyBorder="1" applyAlignment="1">
      <alignment horizontal="center"/>
      <protection/>
    </xf>
    <xf numFmtId="0" fontId="34" fillId="0" borderId="0" xfId="56" applyFont="1" applyBorder="1" applyAlignment="1">
      <alignment wrapText="1"/>
      <protection/>
    </xf>
    <xf numFmtId="0" fontId="28" fillId="0" borderId="0" xfId="56" applyFont="1" applyFill="1" applyBorder="1" applyAlignment="1">
      <alignment horizontal="center"/>
      <protection/>
    </xf>
    <xf numFmtId="0" fontId="28" fillId="0" borderId="0" xfId="56" applyFont="1" applyBorder="1" applyAlignment="1">
      <alignment wrapText="1"/>
      <protection/>
    </xf>
    <xf numFmtId="0" fontId="34" fillId="34" borderId="0" xfId="56" applyFont="1" applyFill="1" applyBorder="1">
      <alignment/>
      <protection/>
    </xf>
    <xf numFmtId="0" fontId="11" fillId="34" borderId="0" xfId="56" applyFont="1" applyFill="1" applyBorder="1">
      <alignment/>
      <protection/>
    </xf>
    <xf numFmtId="0" fontId="11" fillId="34" borderId="0" xfId="56" applyFont="1" applyFill="1" applyBorder="1" applyAlignment="1">
      <alignment horizontal="center"/>
      <protection/>
    </xf>
    <xf numFmtId="0" fontId="11" fillId="34" borderId="0" xfId="56" applyFont="1" applyFill="1" applyBorder="1" applyAlignment="1">
      <alignment horizontal="left"/>
      <protection/>
    </xf>
    <xf numFmtId="2" fontId="11" fillId="34" borderId="0" xfId="56" applyNumberFormat="1" applyFont="1" applyFill="1" applyBorder="1" applyAlignment="1">
      <alignment horizontal="center"/>
      <protection/>
    </xf>
    <xf numFmtId="0" fontId="17" fillId="0" borderId="19" xfId="56" applyFont="1" applyBorder="1" applyAlignment="1">
      <alignment/>
      <protection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34" fillId="0" borderId="19" xfId="56" applyFont="1" applyBorder="1" applyAlignment="1">
      <alignment/>
      <protection/>
    </xf>
    <xf numFmtId="0" fontId="91" fillId="0" borderId="22" xfId="0" applyFont="1" applyBorder="1" applyAlignment="1">
      <alignment/>
    </xf>
    <xf numFmtId="0" fontId="91" fillId="0" borderId="11" xfId="0" applyFont="1" applyBorder="1" applyAlignment="1">
      <alignment/>
    </xf>
    <xf numFmtId="0" fontId="21" fillId="0" borderId="20" xfId="56" applyFont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5" fillId="0" borderId="15" xfId="56" applyFont="1" applyBorder="1" applyAlignment="1">
      <alignment horizontal="center" vertical="center"/>
      <protection/>
    </xf>
    <xf numFmtId="0" fontId="90" fillId="0" borderId="17" xfId="0" applyFont="1" applyBorder="1" applyAlignment="1">
      <alignment vertical="center"/>
    </xf>
    <xf numFmtId="0" fontId="34" fillId="0" borderId="19" xfId="56" applyFont="1" applyFill="1" applyBorder="1" applyAlignment="1">
      <alignment/>
      <protection/>
    </xf>
    <xf numFmtId="0" fontId="21" fillId="0" borderId="15" xfId="56" applyFont="1" applyBorder="1" applyAlignment="1">
      <alignment horizontal="center" vertical="center" wrapText="1"/>
      <protection/>
    </xf>
    <xf numFmtId="0" fontId="89" fillId="0" borderId="17" xfId="0" applyFont="1" applyBorder="1" applyAlignment="1">
      <alignment vertical="center"/>
    </xf>
    <xf numFmtId="2" fontId="35" fillId="0" borderId="15" xfId="56" applyNumberFormat="1" applyFont="1" applyBorder="1" applyAlignment="1">
      <alignment horizontal="center" vertical="center"/>
      <protection/>
    </xf>
    <xf numFmtId="0" fontId="90" fillId="0" borderId="17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21" fillId="0" borderId="21" xfId="56" applyFont="1" applyBorder="1" applyAlignment="1">
      <alignment vertical="center" wrapText="1"/>
      <protection/>
    </xf>
    <xf numFmtId="0" fontId="92" fillId="0" borderId="2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88" fillId="0" borderId="14" xfId="0" applyFont="1" applyBorder="1" applyAlignment="1">
      <alignment vertical="center"/>
    </xf>
    <xf numFmtId="0" fontId="21" fillId="0" borderId="20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11" xfId="0" applyFont="1" applyBorder="1" applyAlignment="1">
      <alignment/>
    </xf>
    <xf numFmtId="0" fontId="92" fillId="0" borderId="23" xfId="0" applyFont="1" applyBorder="1" applyAlignment="1">
      <alignment vertical="center" wrapText="1"/>
    </xf>
    <xf numFmtId="0" fontId="29" fillId="0" borderId="0" xfId="56" applyFont="1" applyBorder="1" applyAlignment="1">
      <alignment wrapText="1"/>
      <protection/>
    </xf>
    <xf numFmtId="0" fontId="37" fillId="0" borderId="0" xfId="56" applyFont="1" applyBorder="1" applyAlignment="1">
      <alignment wrapText="1"/>
      <protection/>
    </xf>
    <xf numFmtId="0" fontId="34" fillId="0" borderId="0" xfId="56" applyFont="1" applyBorder="1" applyAlignment="1">
      <alignment/>
      <protection/>
    </xf>
    <xf numFmtId="0" fontId="0" fillId="0" borderId="0" xfId="0" applyBorder="1" applyAlignment="1">
      <alignment/>
    </xf>
    <xf numFmtId="0" fontId="28" fillId="0" borderId="0" xfId="56" applyFont="1" applyBorder="1" applyAlignment="1">
      <alignment vertical="center" wrapText="1"/>
      <protection/>
    </xf>
    <xf numFmtId="0" fontId="34" fillId="0" borderId="0" xfId="56" applyFont="1" applyFill="1" applyBorder="1" applyAlignment="1">
      <alignment/>
      <protection/>
    </xf>
    <xf numFmtId="0" fontId="94" fillId="0" borderId="0" xfId="0" applyFont="1" applyBorder="1" applyAlignment="1">
      <alignment/>
    </xf>
    <xf numFmtId="0" fontId="28" fillId="34" borderId="0" xfId="56" applyFont="1" applyFill="1" applyBorder="1" applyAlignment="1">
      <alignment horizontal="left" wrapText="1"/>
      <protection/>
    </xf>
    <xf numFmtId="0" fontId="88" fillId="34" borderId="0" xfId="0" applyFont="1" applyFill="1" applyBorder="1" applyAlignment="1">
      <alignment wrapText="1"/>
    </xf>
    <xf numFmtId="0" fontId="11" fillId="34" borderId="0" xfId="56" applyFont="1" applyFill="1" applyBorder="1" applyAlignment="1">
      <alignment horizontal="center" vertical="center" wrapText="1"/>
      <protection/>
    </xf>
    <xf numFmtId="0" fontId="94" fillId="34" borderId="0" xfId="0" applyFont="1" applyFill="1" applyBorder="1" applyAlignment="1">
      <alignment horizontal="center" vertical="center" wrapText="1"/>
    </xf>
    <xf numFmtId="0" fontId="12" fillId="0" borderId="15" xfId="56" applyFont="1" applyBorder="1" applyAlignment="1">
      <alignment horizontal="center" vertical="center" wrapText="1"/>
      <protection/>
    </xf>
    <xf numFmtId="0" fontId="94" fillId="0" borderId="17" xfId="0" applyFont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wrapText="1"/>
    </xf>
    <xf numFmtId="0" fontId="28" fillId="0" borderId="15" xfId="56" applyFont="1" applyBorder="1" applyAlignment="1">
      <alignment vertical="center" wrapText="1"/>
      <protection/>
    </xf>
    <xf numFmtId="0" fontId="88" fillId="0" borderId="17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56" applyFont="1" applyAlignment="1">
      <alignment wrapText="1"/>
      <protection/>
    </xf>
    <xf numFmtId="0" fontId="94" fillId="0" borderId="0" xfId="0" applyFont="1" applyAlignment="1">
      <alignment wrapText="1"/>
    </xf>
    <xf numFmtId="0" fontId="29" fillId="0" borderId="0" xfId="56" applyFont="1" applyAlignment="1">
      <alignment wrapText="1"/>
      <protection/>
    </xf>
    <xf numFmtId="0" fontId="0" fillId="0" borderId="0" xfId="0" applyFont="1" applyAlignment="1">
      <alignment wrapText="1"/>
    </xf>
    <xf numFmtId="0" fontId="11" fillId="0" borderId="15" xfId="56" applyFont="1" applyBorder="1" applyAlignment="1">
      <alignment horizontal="center" vertical="center" wrapText="1"/>
      <protection/>
    </xf>
    <xf numFmtId="0" fontId="93" fillId="0" borderId="17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0" fontId="11" fillId="0" borderId="15" xfId="56" applyFont="1" applyBorder="1" applyAlignment="1">
      <alignment horizontal="center" wrapText="1"/>
      <protection/>
    </xf>
    <xf numFmtId="0" fontId="93" fillId="0" borderId="17" xfId="0" applyFont="1" applyBorder="1" applyAlignment="1">
      <alignment horizontal="center" wrapText="1"/>
    </xf>
    <xf numFmtId="0" fontId="93" fillId="0" borderId="14" xfId="0" applyFont="1" applyBorder="1" applyAlignment="1">
      <alignment horizontal="center" wrapText="1"/>
    </xf>
    <xf numFmtId="0" fontId="11" fillId="0" borderId="15" xfId="56" applyFont="1" applyFill="1" applyBorder="1" applyAlignment="1">
      <alignment horizontal="center" vertical="center" wrapText="1"/>
      <protection/>
    </xf>
    <xf numFmtId="0" fontId="8" fillId="0" borderId="0" xfId="62" applyFont="1" applyBorder="1" applyAlignment="1">
      <alignment vertical="center" wrapText="1"/>
      <protection/>
    </xf>
    <xf numFmtId="0" fontId="26" fillId="0" borderId="0" xfId="62" applyFont="1" applyBorder="1" applyAlignment="1">
      <alignment vertical="center" wrapText="1"/>
      <protection/>
    </xf>
    <xf numFmtId="0" fontId="10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1" fillId="0" borderId="0" xfId="62" applyFont="1" applyBorder="1" applyAlignment="1">
      <alignment horizontal="center" vertical="center" wrapText="1"/>
      <protection/>
    </xf>
    <xf numFmtId="2" fontId="12" fillId="0" borderId="0" xfId="62" applyNumberFormat="1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 wrapText="1"/>
      <protection/>
    </xf>
    <xf numFmtId="0" fontId="10" fillId="0" borderId="0" xfId="62" applyFont="1" applyBorder="1" applyAlignment="1">
      <alignment vertical="center" wrapText="1"/>
      <protection/>
    </xf>
    <xf numFmtId="0" fontId="11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left" vertical="center" wrapText="1"/>
      <protection/>
    </xf>
    <xf numFmtId="0" fontId="13" fillId="0" borderId="0" xfId="62" applyFont="1" applyBorder="1" applyAlignment="1">
      <alignment horizontal="center" vertical="center" wrapText="1"/>
      <protection/>
    </xf>
    <xf numFmtId="0" fontId="28" fillId="0" borderId="10" xfId="62" applyFont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left" vertical="center" wrapText="1"/>
      <protection/>
    </xf>
    <xf numFmtId="2" fontId="12" fillId="33" borderId="10" xfId="62" applyNumberFormat="1" applyFont="1" applyFill="1" applyBorder="1" applyAlignment="1">
      <alignment horizontal="center" vertical="center"/>
      <protection/>
    </xf>
    <xf numFmtId="0" fontId="8" fillId="33" borderId="21" xfId="52" applyFont="1" applyFill="1" applyBorder="1" applyAlignment="1">
      <alignment horizontal="left" vertical="top" wrapText="1"/>
      <protection/>
    </xf>
    <xf numFmtId="0" fontId="8" fillId="33" borderId="0" xfId="52" applyFont="1" applyFill="1" applyBorder="1" applyAlignment="1">
      <alignment horizontal="left" vertical="top" wrapText="1"/>
      <protection/>
    </xf>
    <xf numFmtId="0" fontId="9" fillId="33" borderId="10" xfId="52" applyFont="1" applyFill="1" applyBorder="1" applyAlignment="1">
      <alignment horizontal="left" vertical="center" wrapText="1"/>
      <protection/>
    </xf>
    <xf numFmtId="0" fontId="16" fillId="0" borderId="0" xfId="62" applyFont="1" applyBorder="1" applyAlignment="1">
      <alignment vertical="center" wrapText="1"/>
      <protection/>
    </xf>
    <xf numFmtId="0" fontId="9" fillId="33" borderId="20" xfId="52" applyFont="1" applyFill="1" applyBorder="1" applyAlignment="1">
      <alignment horizontal="left" vertical="center" wrapText="1"/>
      <protection/>
    </xf>
    <xf numFmtId="0" fontId="9" fillId="33" borderId="16" xfId="52" applyFont="1" applyFill="1" applyBorder="1" applyAlignment="1">
      <alignment horizontal="left" vertical="center" wrapText="1"/>
      <protection/>
    </xf>
    <xf numFmtId="0" fontId="9" fillId="33" borderId="12" xfId="52" applyFont="1" applyFill="1" applyBorder="1" applyAlignment="1">
      <alignment horizontal="left" vertical="center" wrapText="1"/>
      <protection/>
    </xf>
    <xf numFmtId="2" fontId="12" fillId="33" borderId="20" xfId="62" applyNumberFormat="1" applyFont="1" applyFill="1" applyBorder="1" applyAlignment="1">
      <alignment horizontal="center" vertical="center"/>
      <protection/>
    </xf>
    <xf numFmtId="2" fontId="12" fillId="33" borderId="12" xfId="62" applyNumberFormat="1" applyFont="1" applyFill="1" applyBorder="1" applyAlignment="1">
      <alignment horizontal="center" vertical="center"/>
      <protection/>
    </xf>
    <xf numFmtId="0" fontId="9" fillId="33" borderId="23" xfId="52" applyFont="1" applyFill="1" applyBorder="1" applyAlignment="1">
      <alignment horizontal="left" vertical="center" wrapText="1"/>
      <protection/>
    </xf>
    <xf numFmtId="0" fontId="9" fillId="33" borderId="18" xfId="52" applyFont="1" applyFill="1" applyBorder="1" applyAlignment="1">
      <alignment horizontal="left" vertical="center" wrapText="1"/>
      <protection/>
    </xf>
    <xf numFmtId="0" fontId="9" fillId="33" borderId="13" xfId="52" applyFont="1" applyFill="1" applyBorder="1" applyAlignment="1">
      <alignment horizontal="left" vertical="center" wrapText="1"/>
      <protection/>
    </xf>
    <xf numFmtId="2" fontId="12" fillId="33" borderId="23" xfId="62" applyNumberFormat="1" applyFont="1" applyFill="1" applyBorder="1" applyAlignment="1">
      <alignment horizontal="center" vertical="center"/>
      <protection/>
    </xf>
    <xf numFmtId="2" fontId="12" fillId="33" borderId="13" xfId="62" applyNumberFormat="1" applyFont="1" applyFill="1" applyBorder="1" applyAlignment="1">
      <alignment horizontal="center" vertical="center"/>
      <protection/>
    </xf>
    <xf numFmtId="16" fontId="9" fillId="0" borderId="0" xfId="62" applyNumberFormat="1" applyFont="1" applyBorder="1" applyAlignment="1">
      <alignment vertical="center" wrapText="1"/>
      <protection/>
    </xf>
    <xf numFmtId="0" fontId="8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vertical="center" wrapText="1"/>
      <protection/>
    </xf>
    <xf numFmtId="0" fontId="8" fillId="0" borderId="19" xfId="62" applyFont="1" applyBorder="1" applyAlignment="1">
      <alignment horizontal="left" vertical="center" wrapText="1"/>
      <protection/>
    </xf>
    <xf numFmtId="0" fontId="8" fillId="0" borderId="22" xfId="62" applyFont="1" applyBorder="1" applyAlignment="1">
      <alignment horizontal="left" vertical="center" wrapText="1"/>
      <protection/>
    </xf>
    <xf numFmtId="0" fontId="8" fillId="0" borderId="11" xfId="62" applyFont="1" applyBorder="1" applyAlignment="1">
      <alignment horizontal="left" vertical="center" wrapText="1"/>
      <protection/>
    </xf>
    <xf numFmtId="0" fontId="11" fillId="33" borderId="10" xfId="52" applyFont="1" applyFill="1" applyBorder="1" applyAlignment="1">
      <alignment horizontal="left" vertical="top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vertical="center"/>
      <protection/>
    </xf>
    <xf numFmtId="0" fontId="12" fillId="33" borderId="10" xfId="62" applyFont="1" applyFill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left" vertical="top" wrapText="1"/>
      <protection/>
    </xf>
    <xf numFmtId="0" fontId="8" fillId="0" borderId="22" xfId="62" applyFont="1" applyBorder="1" applyAlignment="1">
      <alignment horizontal="left" vertical="top" wrapText="1"/>
      <protection/>
    </xf>
    <xf numFmtId="0" fontId="8" fillId="0" borderId="11" xfId="62" applyFont="1" applyBorder="1" applyAlignment="1">
      <alignment horizontal="left" vertical="top" wrapText="1"/>
      <protection/>
    </xf>
    <xf numFmtId="0" fontId="11" fillId="33" borderId="10" xfId="62" applyFont="1" applyFill="1" applyBorder="1" applyAlignment="1">
      <alignment horizontal="center" vertical="center" wrapText="1"/>
      <protection/>
    </xf>
    <xf numFmtId="0" fontId="8" fillId="0" borderId="0" xfId="62" applyFont="1" applyAlignment="1">
      <alignment horizontal="center" vertical="center" wrapText="1"/>
      <protection/>
    </xf>
    <xf numFmtId="0" fontId="8" fillId="0" borderId="0" xfId="62" applyFont="1" applyAlignment="1">
      <alignment horizontal="center" vertical="center"/>
      <protection/>
    </xf>
    <xf numFmtId="0" fontId="25" fillId="0" borderId="0" xfId="52" applyFont="1" applyAlignment="1">
      <alignment horizontal="center"/>
      <protection/>
    </xf>
    <xf numFmtId="0" fontId="18" fillId="0" borderId="0" xfId="52" applyFont="1" applyAlignment="1">
      <alignment horizontal="center" wrapText="1"/>
      <protection/>
    </xf>
    <xf numFmtId="0" fontId="95" fillId="0" borderId="0" xfId="56" applyFont="1" applyFill="1" applyAlignment="1">
      <alignment horizontal="center"/>
      <protection/>
    </xf>
    <xf numFmtId="0" fontId="8" fillId="34" borderId="10" xfId="56" applyFont="1" applyFill="1" applyBorder="1" applyAlignment="1">
      <alignment horizontal="justify" vertical="center" wrapText="1"/>
      <protection/>
    </xf>
    <xf numFmtId="0" fontId="9" fillId="0" borderId="20" xfId="56" applyFont="1" applyBorder="1" applyAlignment="1">
      <alignment horizontal="left" vertical="top" wrapText="1"/>
      <protection/>
    </xf>
    <xf numFmtId="0" fontId="9" fillId="0" borderId="16" xfId="56" applyFont="1" applyBorder="1" applyAlignment="1">
      <alignment horizontal="left" vertical="top" wrapText="1"/>
      <protection/>
    </xf>
    <xf numFmtId="0" fontId="9" fillId="0" borderId="12" xfId="56" applyFont="1" applyBorder="1" applyAlignment="1">
      <alignment horizontal="left" vertical="top" wrapText="1"/>
      <protection/>
    </xf>
    <xf numFmtId="0" fontId="9" fillId="0" borderId="17" xfId="56" applyFont="1" applyBorder="1" applyAlignment="1">
      <alignment horizontal="center" vertical="center" wrapText="1"/>
      <protection/>
    </xf>
    <xf numFmtId="0" fontId="9" fillId="0" borderId="14" xfId="56" applyFont="1" applyBorder="1" applyAlignment="1">
      <alignment horizontal="center" vertical="center" wrapText="1"/>
      <protection/>
    </xf>
    <xf numFmtId="2" fontId="22" fillId="0" borderId="10" xfId="52" applyNumberFormat="1" applyFont="1" applyBorder="1" applyAlignment="1">
      <alignment horizontal="center" vertical="center" wrapText="1"/>
      <protection/>
    </xf>
    <xf numFmtId="0" fontId="84" fillId="0" borderId="0" xfId="56" applyFont="1" applyFill="1" applyAlignment="1">
      <alignment horizontal="left" vertical="top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28" fillId="0" borderId="15" xfId="62" applyFont="1" applyBorder="1" applyAlignment="1">
      <alignment horizontal="center" vertical="center" wrapText="1"/>
      <protection/>
    </xf>
    <xf numFmtId="0" fontId="28" fillId="0" borderId="17" xfId="62" applyFont="1" applyBorder="1" applyAlignment="1">
      <alignment horizontal="center" vertical="center" wrapText="1"/>
      <protection/>
    </xf>
    <xf numFmtId="0" fontId="28" fillId="0" borderId="14" xfId="62" applyFont="1" applyBorder="1" applyAlignment="1">
      <alignment horizontal="center" vertical="center" wrapText="1"/>
      <protection/>
    </xf>
    <xf numFmtId="0" fontId="8" fillId="33" borderId="19" xfId="52" applyFont="1" applyFill="1" applyBorder="1" applyAlignment="1">
      <alignment horizontal="left" vertical="top" wrapText="1"/>
      <protection/>
    </xf>
    <xf numFmtId="0" fontId="8" fillId="33" borderId="22" xfId="52" applyFont="1" applyFill="1" applyBorder="1" applyAlignment="1">
      <alignment horizontal="left" vertical="top" wrapText="1"/>
      <protection/>
    </xf>
    <xf numFmtId="0" fontId="9" fillId="33" borderId="19" xfId="52" applyFont="1" applyFill="1" applyBorder="1" applyAlignment="1">
      <alignment horizontal="left" vertical="center" wrapText="1"/>
      <protection/>
    </xf>
    <xf numFmtId="0" fontId="9" fillId="33" borderId="22" xfId="52" applyFont="1" applyFill="1" applyBorder="1" applyAlignment="1">
      <alignment horizontal="left" vertical="center" wrapText="1"/>
      <protection/>
    </xf>
    <xf numFmtId="0" fontId="9" fillId="33" borderId="11" xfId="52" applyFont="1" applyFill="1" applyBorder="1" applyAlignment="1">
      <alignment horizontal="left" vertical="center" wrapText="1"/>
      <protection/>
    </xf>
    <xf numFmtId="0" fontId="11" fillId="33" borderId="19" xfId="52" applyFont="1" applyFill="1" applyBorder="1" applyAlignment="1">
      <alignment horizontal="left" vertical="center" wrapText="1"/>
      <protection/>
    </xf>
    <xf numFmtId="0" fontId="11" fillId="33" borderId="22" xfId="52" applyFont="1" applyFill="1" applyBorder="1" applyAlignment="1">
      <alignment horizontal="left" vertical="center" wrapText="1"/>
      <protection/>
    </xf>
    <xf numFmtId="0" fontId="11" fillId="33" borderId="11" xfId="52" applyFont="1" applyFill="1" applyBorder="1" applyAlignment="1">
      <alignment horizontal="left" vertical="center" wrapText="1"/>
      <protection/>
    </xf>
    <xf numFmtId="0" fontId="11" fillId="33" borderId="20" xfId="52" applyFont="1" applyFill="1" applyBorder="1" applyAlignment="1">
      <alignment horizontal="left" vertical="top" wrapText="1"/>
      <protection/>
    </xf>
    <xf numFmtId="0" fontId="11" fillId="33" borderId="16" xfId="52" applyFont="1" applyFill="1" applyBorder="1" applyAlignment="1">
      <alignment horizontal="left" vertical="top" wrapText="1"/>
      <protection/>
    </xf>
    <xf numFmtId="0" fontId="11" fillId="33" borderId="12" xfId="52" applyFont="1" applyFill="1" applyBorder="1" applyAlignment="1">
      <alignment horizontal="left" vertical="top" wrapText="1"/>
      <protection/>
    </xf>
    <xf numFmtId="0" fontId="11" fillId="33" borderId="23" xfId="52" applyFont="1" applyFill="1" applyBorder="1" applyAlignment="1">
      <alignment horizontal="left" vertical="top" wrapText="1"/>
      <protection/>
    </xf>
    <xf numFmtId="0" fontId="11" fillId="33" borderId="18" xfId="52" applyFont="1" applyFill="1" applyBorder="1" applyAlignment="1">
      <alignment horizontal="left" vertical="top" wrapText="1"/>
      <protection/>
    </xf>
    <xf numFmtId="0" fontId="11" fillId="33" borderId="13" xfId="52" applyFont="1" applyFill="1" applyBorder="1" applyAlignment="1">
      <alignment horizontal="left" vertical="top" wrapText="1"/>
      <protection/>
    </xf>
    <xf numFmtId="0" fontId="11" fillId="33" borderId="15" xfId="62" applyFont="1" applyFill="1" applyBorder="1" applyAlignment="1">
      <alignment horizontal="center" vertical="center" wrapText="1"/>
      <protection/>
    </xf>
    <xf numFmtId="0" fontId="11" fillId="33" borderId="17" xfId="62" applyFont="1" applyFill="1" applyBorder="1" applyAlignment="1">
      <alignment horizontal="center" vertical="center" wrapText="1"/>
      <protection/>
    </xf>
    <xf numFmtId="0" fontId="11" fillId="33" borderId="14" xfId="62" applyFont="1" applyFill="1" applyBorder="1" applyAlignment="1">
      <alignment horizontal="center" vertical="center" wrapText="1"/>
      <protection/>
    </xf>
    <xf numFmtId="0" fontId="12" fillId="33" borderId="15" xfId="62" applyFont="1" applyFill="1" applyBorder="1" applyAlignment="1">
      <alignment horizontal="center" vertical="center" wrapText="1"/>
      <protection/>
    </xf>
    <xf numFmtId="0" fontId="12" fillId="33" borderId="14" xfId="62" applyFont="1" applyFill="1" applyBorder="1" applyAlignment="1">
      <alignment horizontal="center" vertical="center" wrapText="1"/>
      <protection/>
    </xf>
    <xf numFmtId="2" fontId="12" fillId="33" borderId="15" xfId="62" applyNumberFormat="1" applyFont="1" applyFill="1" applyBorder="1" applyAlignment="1">
      <alignment horizontal="center" vertical="center"/>
      <protection/>
    </xf>
    <xf numFmtId="2" fontId="12" fillId="33" borderId="14" xfId="62" applyNumberFormat="1" applyFont="1" applyFill="1" applyBorder="1" applyAlignment="1">
      <alignment horizontal="center" vertical="center"/>
      <protection/>
    </xf>
    <xf numFmtId="0" fontId="96" fillId="0" borderId="0" xfId="56" applyFont="1" applyFill="1" applyAlignment="1">
      <alignment horizontal="center"/>
      <protection/>
    </xf>
    <xf numFmtId="0" fontId="85" fillId="0" borderId="15" xfId="56" applyFont="1" applyFill="1" applyBorder="1" applyAlignment="1">
      <alignment horizontal="center" vertical="center" wrapText="1"/>
      <protection/>
    </xf>
    <xf numFmtId="0" fontId="85" fillId="0" borderId="17" xfId="56" applyFont="1" applyFill="1" applyBorder="1" applyAlignment="1">
      <alignment horizontal="center" vertical="center" wrapText="1"/>
      <protection/>
    </xf>
    <xf numFmtId="0" fontId="85" fillId="0" borderId="14" xfId="56" applyFont="1" applyFill="1" applyBorder="1" applyAlignment="1">
      <alignment horizontal="center" vertical="center" wrapText="1"/>
      <protection/>
    </xf>
    <xf numFmtId="0" fontId="8" fillId="33" borderId="19" xfId="52" applyFont="1" applyFill="1" applyBorder="1" applyAlignment="1">
      <alignment horizontal="left" vertical="center" wrapText="1"/>
      <protection/>
    </xf>
    <xf numFmtId="0" fontId="8" fillId="33" borderId="22" xfId="52" applyFont="1" applyFill="1" applyBorder="1" applyAlignment="1">
      <alignment horizontal="left" vertical="center" wrapText="1"/>
      <protection/>
    </xf>
    <xf numFmtId="0" fontId="8" fillId="33" borderId="16" xfId="52" applyFont="1" applyFill="1" applyBorder="1" applyAlignment="1">
      <alignment horizontal="left" vertical="center" wrapText="1"/>
      <protection/>
    </xf>
    <xf numFmtId="0" fontId="8" fillId="33" borderId="11" xfId="52" applyFont="1" applyFill="1" applyBorder="1" applyAlignment="1">
      <alignment horizontal="left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_Тарифы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2 2" xfId="69"/>
    <cellStyle name="Процентный 3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Финансовый 3" xfId="77"/>
    <cellStyle name="Финансовый 4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153"/>
  <sheetViews>
    <sheetView view="pageBreakPreview" zoomScaleSheetLayoutView="100" zoomScalePageLayoutView="0" workbookViewId="0" topLeftCell="A1">
      <selection activeCell="H22" sqref="H22"/>
    </sheetView>
  </sheetViews>
  <sheetFormatPr defaultColWidth="8.8515625" defaultRowHeight="15"/>
  <cols>
    <col min="1" max="1" width="42.7109375" style="96" customWidth="1"/>
    <col min="2" max="2" width="14.57421875" style="96" customWidth="1"/>
    <col min="3" max="3" width="13.7109375" style="96" customWidth="1"/>
    <col min="4" max="4" width="13.57421875" style="96" customWidth="1"/>
    <col min="5" max="5" width="10.421875" style="96" customWidth="1"/>
    <col min="6" max="6" width="13.140625" style="96" customWidth="1"/>
    <col min="7" max="16384" width="8.8515625" style="96" customWidth="1"/>
  </cols>
  <sheetData>
    <row r="1" ht="12.75">
      <c r="E1" s="125" t="s">
        <v>80</v>
      </c>
    </row>
    <row r="2" ht="12.75">
      <c r="E2" s="125"/>
    </row>
    <row r="3" ht="12.75">
      <c r="E3" s="125"/>
    </row>
    <row r="4" ht="7.5" customHeight="1"/>
    <row r="5" spans="1:3" ht="15">
      <c r="A5" s="126" t="s">
        <v>81</v>
      </c>
      <c r="B5" s="97"/>
      <c r="C5" s="97"/>
    </row>
    <row r="6" spans="1:3" ht="9" customHeight="1">
      <c r="A6" s="97"/>
      <c r="B6" s="97"/>
      <c r="C6" s="97"/>
    </row>
    <row r="7" spans="1:3" ht="9" customHeight="1">
      <c r="A7" s="97"/>
      <c r="B7" s="97"/>
      <c r="C7" s="97"/>
    </row>
    <row r="8" spans="1:6" ht="9" customHeight="1">
      <c r="A8" s="127"/>
      <c r="B8" s="122"/>
      <c r="C8" s="123"/>
      <c r="D8" s="123"/>
      <c r="E8" s="123"/>
      <c r="F8" s="124"/>
    </row>
    <row r="9" spans="4:6" ht="15" customHeight="1">
      <c r="D9" s="99" t="s">
        <v>64</v>
      </c>
      <c r="F9" s="99"/>
    </row>
    <row r="10" spans="1:6" ht="13.5" customHeight="1">
      <c r="A10" s="100"/>
      <c r="B10" s="101" t="s">
        <v>65</v>
      </c>
      <c r="C10" s="102"/>
      <c r="D10" s="100" t="s">
        <v>82</v>
      </c>
      <c r="E10" s="100" t="s">
        <v>83</v>
      </c>
      <c r="F10" s="128" t="s">
        <v>13</v>
      </c>
    </row>
    <row r="11" spans="1:6" ht="13.5" customHeight="1">
      <c r="A11" s="103" t="s">
        <v>68</v>
      </c>
      <c r="B11" s="104" t="s">
        <v>69</v>
      </c>
      <c r="C11" s="105"/>
      <c r="D11" s="103" t="s">
        <v>84</v>
      </c>
      <c r="E11" s="103" t="s">
        <v>85</v>
      </c>
      <c r="F11" s="103"/>
    </row>
    <row r="12" spans="1:6" ht="13.5" customHeight="1">
      <c r="A12" s="103"/>
      <c r="B12" s="129" t="s">
        <v>86</v>
      </c>
      <c r="C12" s="129" t="s">
        <v>3</v>
      </c>
      <c r="D12" s="103" t="s">
        <v>87</v>
      </c>
      <c r="E12" s="103" t="s">
        <v>88</v>
      </c>
      <c r="F12" s="103"/>
    </row>
    <row r="13" spans="1:6" ht="13.5" customHeight="1">
      <c r="A13" s="103"/>
      <c r="B13" s="130" t="s">
        <v>89</v>
      </c>
      <c r="C13" s="130"/>
      <c r="D13" s="103" t="s">
        <v>90</v>
      </c>
      <c r="E13" s="103" t="s">
        <v>91</v>
      </c>
      <c r="F13" s="103"/>
    </row>
    <row r="14" spans="1:6" ht="9.75" customHeight="1">
      <c r="A14" s="131">
        <v>1</v>
      </c>
      <c r="B14" s="131">
        <v>2</v>
      </c>
      <c r="C14" s="131">
        <v>3</v>
      </c>
      <c r="D14" s="131">
        <v>4</v>
      </c>
      <c r="E14" s="131">
        <v>5</v>
      </c>
      <c r="F14" s="131">
        <v>6</v>
      </c>
    </row>
    <row r="15" spans="1:11" ht="16.5" customHeight="1">
      <c r="A15" s="208" t="s">
        <v>92</v>
      </c>
      <c r="B15" s="209"/>
      <c r="C15" s="209"/>
      <c r="D15" s="209"/>
      <c r="E15" s="210"/>
      <c r="F15" s="132"/>
      <c r="G15" s="133"/>
      <c r="H15" s="133"/>
      <c r="I15" s="133"/>
      <c r="J15" s="133"/>
      <c r="K15" s="133"/>
    </row>
    <row r="16" spans="1:11" ht="16.5" customHeight="1">
      <c r="A16" s="211" t="s">
        <v>93</v>
      </c>
      <c r="B16" s="212"/>
      <c r="C16" s="212"/>
      <c r="D16" s="212"/>
      <c r="E16" s="213"/>
      <c r="F16" s="214" t="s">
        <v>94</v>
      </c>
      <c r="G16" s="133"/>
      <c r="H16" s="133"/>
      <c r="I16" s="133"/>
      <c r="J16" s="135"/>
      <c r="K16" s="133"/>
    </row>
    <row r="17" spans="1:11" ht="29.25" customHeight="1">
      <c r="A17" s="136" t="s">
        <v>95</v>
      </c>
      <c r="B17" s="137"/>
      <c r="C17" s="138">
        <v>3.901</v>
      </c>
      <c r="D17" s="217">
        <v>68.62</v>
      </c>
      <c r="E17" s="140">
        <v>267.69</v>
      </c>
      <c r="F17" s="215"/>
      <c r="G17" s="133"/>
      <c r="H17" s="133"/>
      <c r="I17" s="133"/>
      <c r="J17" s="141"/>
      <c r="K17" s="133"/>
    </row>
    <row r="18" spans="1:11" ht="66" customHeight="1">
      <c r="A18" s="136" t="s">
        <v>74</v>
      </c>
      <c r="B18" s="142" t="s">
        <v>28</v>
      </c>
      <c r="C18" s="138">
        <v>7.014</v>
      </c>
      <c r="D18" s="218"/>
      <c r="E18" s="140">
        <v>481.3</v>
      </c>
      <c r="F18" s="215"/>
      <c r="G18" s="133"/>
      <c r="H18" s="133"/>
      <c r="I18" s="133"/>
      <c r="J18" s="141"/>
      <c r="K18" s="133"/>
    </row>
    <row r="19" spans="1:11" ht="54.75" customHeight="1">
      <c r="A19" s="136" t="s">
        <v>75</v>
      </c>
      <c r="B19" s="143"/>
      <c r="C19" s="144">
        <v>3.178</v>
      </c>
      <c r="D19" s="218"/>
      <c r="E19" s="144">
        <v>218.07</v>
      </c>
      <c r="F19" s="215"/>
      <c r="G19" s="133"/>
      <c r="H19" s="133"/>
      <c r="I19" s="133"/>
      <c r="J19" s="141"/>
      <c r="K19" s="133"/>
    </row>
    <row r="20" spans="1:11" ht="113.25" customHeight="1">
      <c r="A20" s="145" t="s">
        <v>96</v>
      </c>
      <c r="B20" s="146" t="s">
        <v>97</v>
      </c>
      <c r="C20" s="139">
        <v>0.027</v>
      </c>
      <c r="D20" s="147">
        <v>68.62</v>
      </c>
      <c r="E20" s="148">
        <v>1.85</v>
      </c>
      <c r="F20" s="215"/>
      <c r="G20" s="133"/>
      <c r="H20" s="133"/>
      <c r="I20" s="133"/>
      <c r="J20" s="141"/>
      <c r="K20" s="133"/>
    </row>
    <row r="21" spans="1:11" ht="24" customHeight="1">
      <c r="A21" s="149" t="s">
        <v>98</v>
      </c>
      <c r="B21" s="150" t="s">
        <v>10</v>
      </c>
      <c r="C21" s="151" t="s">
        <v>11</v>
      </c>
      <c r="D21" s="152">
        <v>68.62</v>
      </c>
      <c r="E21" s="152"/>
      <c r="F21" s="215"/>
      <c r="G21" s="133"/>
      <c r="H21" s="133"/>
      <c r="I21" s="133"/>
      <c r="J21" s="141"/>
      <c r="K21" s="133"/>
    </row>
    <row r="22" spans="1:11" ht="16.5" customHeight="1">
      <c r="A22" s="219" t="s">
        <v>99</v>
      </c>
      <c r="B22" s="212"/>
      <c r="C22" s="212"/>
      <c r="D22" s="212"/>
      <c r="E22" s="213"/>
      <c r="F22" s="215"/>
      <c r="G22" s="133"/>
      <c r="H22" s="133"/>
      <c r="I22" s="133"/>
      <c r="J22" s="141"/>
      <c r="K22" s="133"/>
    </row>
    <row r="23" spans="1:11" ht="28.5" customHeight="1">
      <c r="A23" s="136" t="s">
        <v>100</v>
      </c>
      <c r="B23" s="220" t="s">
        <v>28</v>
      </c>
      <c r="C23" s="138">
        <v>7.319</v>
      </c>
      <c r="D23" s="222">
        <v>44.83</v>
      </c>
      <c r="E23" s="140">
        <v>328.11</v>
      </c>
      <c r="F23" s="215"/>
      <c r="G23" s="153"/>
      <c r="H23" s="133"/>
      <c r="I23" s="133"/>
      <c r="J23" s="141"/>
      <c r="K23" s="133"/>
    </row>
    <row r="24" spans="1:11" ht="71.25" customHeight="1">
      <c r="A24" s="154" t="s">
        <v>101</v>
      </c>
      <c r="B24" s="221"/>
      <c r="C24" s="138">
        <v>7.014</v>
      </c>
      <c r="D24" s="223"/>
      <c r="E24" s="140">
        <v>314.44</v>
      </c>
      <c r="F24" s="215"/>
      <c r="G24" s="133"/>
      <c r="H24" s="133"/>
      <c r="I24" s="133"/>
      <c r="J24" s="141"/>
      <c r="K24" s="133"/>
    </row>
    <row r="25" spans="1:11" ht="56.25" customHeight="1">
      <c r="A25" s="136" t="s">
        <v>102</v>
      </c>
      <c r="B25" s="221"/>
      <c r="C25" s="144">
        <v>3.178</v>
      </c>
      <c r="D25" s="224"/>
      <c r="E25" s="155">
        <v>142.47</v>
      </c>
      <c r="F25" s="215"/>
      <c r="G25" s="133"/>
      <c r="H25" s="133"/>
      <c r="I25" s="133"/>
      <c r="J25" s="141"/>
      <c r="K25" s="133"/>
    </row>
    <row r="26" spans="1:11" ht="12.75" customHeight="1">
      <c r="A26" s="149" t="s">
        <v>103</v>
      </c>
      <c r="B26" s="108" t="s">
        <v>10</v>
      </c>
      <c r="C26" s="137" t="s">
        <v>11</v>
      </c>
      <c r="D26" s="138">
        <v>44.83</v>
      </c>
      <c r="E26" s="137"/>
      <c r="F26" s="216"/>
      <c r="G26" s="133"/>
      <c r="H26" s="133"/>
      <c r="I26" s="133"/>
      <c r="J26" s="141"/>
      <c r="K26" s="133"/>
    </row>
    <row r="27" spans="1:11" ht="16.5" customHeight="1">
      <c r="A27" s="211" t="s">
        <v>104</v>
      </c>
      <c r="B27" s="225"/>
      <c r="C27" s="225"/>
      <c r="D27" s="225"/>
      <c r="E27" s="226"/>
      <c r="F27" s="214" t="s">
        <v>105</v>
      </c>
      <c r="G27" s="133"/>
      <c r="H27" s="133"/>
      <c r="I27" s="133"/>
      <c r="J27" s="133"/>
      <c r="K27" s="133"/>
    </row>
    <row r="28" spans="1:11" ht="18" customHeight="1">
      <c r="A28" s="229" t="s">
        <v>106</v>
      </c>
      <c r="B28" s="231" t="s">
        <v>107</v>
      </c>
      <c r="C28" s="156">
        <v>0.032004</v>
      </c>
      <c r="D28" s="222">
        <v>1371.54</v>
      </c>
      <c r="E28" s="217">
        <v>43.89</v>
      </c>
      <c r="F28" s="227"/>
      <c r="G28" s="133"/>
      <c r="H28" s="133"/>
      <c r="I28" s="133"/>
      <c r="J28" s="133"/>
      <c r="K28" s="133"/>
    </row>
    <row r="29" spans="1:11" ht="78" customHeight="1">
      <c r="A29" s="230"/>
      <c r="B29" s="232"/>
      <c r="C29" s="158" t="s">
        <v>108</v>
      </c>
      <c r="D29" s="224"/>
      <c r="E29" s="224"/>
      <c r="F29" s="227"/>
      <c r="G29" s="133"/>
      <c r="H29" s="133"/>
      <c r="I29" s="133"/>
      <c r="J29" s="133"/>
      <c r="K29" s="133"/>
    </row>
    <row r="30" spans="1:11" ht="48.75" customHeight="1">
      <c r="A30" s="145" t="s">
        <v>109</v>
      </c>
      <c r="B30" s="146" t="s">
        <v>107</v>
      </c>
      <c r="C30" s="159">
        <v>0.0249</v>
      </c>
      <c r="D30" s="160">
        <v>1371.54</v>
      </c>
      <c r="E30" s="161">
        <v>34.15</v>
      </c>
      <c r="F30" s="228"/>
      <c r="G30" s="133"/>
      <c r="H30" s="133"/>
      <c r="I30" s="133"/>
      <c r="J30" s="133"/>
      <c r="K30" s="133"/>
    </row>
    <row r="31" spans="1:11" ht="44.25" customHeight="1">
      <c r="A31" s="145" t="s">
        <v>110</v>
      </c>
      <c r="B31" s="146" t="s">
        <v>107</v>
      </c>
      <c r="C31" s="159">
        <v>0.0212</v>
      </c>
      <c r="D31" s="160">
        <v>1371.54</v>
      </c>
      <c r="E31" s="162">
        <v>29.08</v>
      </c>
      <c r="F31" s="216"/>
      <c r="G31" s="133"/>
      <c r="H31" s="133"/>
      <c r="I31" s="133"/>
      <c r="J31" s="133"/>
      <c r="K31" s="133"/>
    </row>
    <row r="32" spans="1:11" ht="47.25" customHeight="1">
      <c r="A32" s="145" t="s">
        <v>111</v>
      </c>
      <c r="B32" s="146" t="s">
        <v>107</v>
      </c>
      <c r="C32" s="163">
        <v>0.0209</v>
      </c>
      <c r="D32" s="160">
        <v>1371.54</v>
      </c>
      <c r="E32" s="162">
        <v>28.67</v>
      </c>
      <c r="F32" s="134"/>
      <c r="G32" s="133"/>
      <c r="H32" s="133"/>
      <c r="I32" s="133"/>
      <c r="J32" s="133"/>
      <c r="K32" s="133"/>
    </row>
    <row r="33" spans="1:11" ht="21" customHeight="1">
      <c r="A33" s="229" t="s">
        <v>112</v>
      </c>
      <c r="B33" s="233" t="s">
        <v>107</v>
      </c>
      <c r="C33" s="164">
        <v>0.032013</v>
      </c>
      <c r="D33" s="235">
        <v>1371.54</v>
      </c>
      <c r="E33" s="237">
        <v>43.91</v>
      </c>
      <c r="F33" s="157"/>
      <c r="G33" s="133"/>
      <c r="H33" s="133"/>
      <c r="I33" s="133"/>
      <c r="J33" s="133"/>
      <c r="K33" s="133"/>
    </row>
    <row r="34" spans="1:11" ht="63.75" customHeight="1">
      <c r="A34" s="230"/>
      <c r="B34" s="234"/>
      <c r="C34" s="158" t="s">
        <v>113</v>
      </c>
      <c r="D34" s="236"/>
      <c r="E34" s="238"/>
      <c r="F34" s="157"/>
      <c r="G34" s="133"/>
      <c r="H34" s="133"/>
      <c r="I34" s="133"/>
      <c r="J34" s="133"/>
      <c r="K34" s="133"/>
    </row>
    <row r="35" spans="1:11" ht="24" customHeight="1">
      <c r="A35" s="145" t="s">
        <v>114</v>
      </c>
      <c r="B35" s="146" t="s">
        <v>107</v>
      </c>
      <c r="C35" s="165">
        <v>0.0181</v>
      </c>
      <c r="D35" s="160">
        <v>1371.54</v>
      </c>
      <c r="E35" s="166">
        <v>24.82</v>
      </c>
      <c r="F35" s="157"/>
      <c r="G35" s="133"/>
      <c r="H35" s="133"/>
      <c r="I35" s="133"/>
      <c r="J35" s="133"/>
      <c r="K35" s="133"/>
    </row>
    <row r="36" spans="1:11" ht="24" customHeight="1">
      <c r="A36" s="145" t="s">
        <v>115</v>
      </c>
      <c r="B36" s="146" t="s">
        <v>107</v>
      </c>
      <c r="C36" s="165">
        <v>0.0287</v>
      </c>
      <c r="D36" s="160">
        <v>1371.54</v>
      </c>
      <c r="E36" s="166">
        <v>39.36</v>
      </c>
      <c r="F36" s="157"/>
      <c r="G36" s="133"/>
      <c r="H36" s="133"/>
      <c r="I36" s="133"/>
      <c r="J36" s="133"/>
      <c r="K36" s="133"/>
    </row>
    <row r="37" spans="1:11" ht="24" customHeight="1">
      <c r="A37" s="149" t="s">
        <v>116</v>
      </c>
      <c r="B37" s="167" t="s">
        <v>117</v>
      </c>
      <c r="C37" s="168" t="s">
        <v>11</v>
      </c>
      <c r="D37" s="160">
        <v>1371.54</v>
      </c>
      <c r="E37" s="166"/>
      <c r="F37" s="169"/>
      <c r="G37" s="133"/>
      <c r="H37" s="133"/>
      <c r="I37" s="133"/>
      <c r="J37" s="133"/>
      <c r="K37" s="133"/>
    </row>
    <row r="38" spans="1:11" ht="42" customHeight="1">
      <c r="A38" s="239" t="s">
        <v>118</v>
      </c>
      <c r="B38" s="240"/>
      <c r="C38" s="240"/>
      <c r="D38" s="240"/>
      <c r="E38" s="241"/>
      <c r="F38" s="214" t="s">
        <v>119</v>
      </c>
      <c r="G38" s="133"/>
      <c r="H38" s="133"/>
      <c r="I38" s="133"/>
      <c r="J38" s="133"/>
      <c r="K38" s="133"/>
    </row>
    <row r="39" spans="1:11" ht="36" customHeight="1">
      <c r="A39" s="149" t="s">
        <v>120</v>
      </c>
      <c r="B39" s="170" t="s">
        <v>28</v>
      </c>
      <c r="C39" s="171">
        <v>3.418</v>
      </c>
      <c r="D39" s="138">
        <v>140.62</v>
      </c>
      <c r="E39" s="172">
        <v>480.64</v>
      </c>
      <c r="F39" s="228"/>
      <c r="G39" s="133"/>
      <c r="H39" s="133"/>
      <c r="I39" s="133"/>
      <c r="J39" s="133"/>
      <c r="K39" s="133"/>
    </row>
    <row r="40" spans="1:11" ht="76.5" customHeight="1">
      <c r="A40" s="145" t="s">
        <v>121</v>
      </c>
      <c r="B40" s="146" t="s">
        <v>97</v>
      </c>
      <c r="C40" s="173">
        <v>0.027</v>
      </c>
      <c r="D40" s="173">
        <v>140.62</v>
      </c>
      <c r="E40" s="174">
        <v>3.8</v>
      </c>
      <c r="F40" s="228"/>
      <c r="G40" s="133"/>
      <c r="H40" s="133"/>
      <c r="I40" s="133"/>
      <c r="J40" s="133"/>
      <c r="K40" s="133"/>
    </row>
    <row r="41" spans="1:11" ht="36.75" customHeight="1">
      <c r="A41" s="149" t="s">
        <v>122</v>
      </c>
      <c r="B41" s="175" t="s">
        <v>77</v>
      </c>
      <c r="C41" s="168" t="s">
        <v>11</v>
      </c>
      <c r="D41" s="160">
        <v>140.62</v>
      </c>
      <c r="E41" s="138"/>
      <c r="F41" s="242"/>
      <c r="G41" s="133"/>
      <c r="H41" s="133"/>
      <c r="I41" s="133"/>
      <c r="J41" s="133"/>
      <c r="K41" s="133"/>
    </row>
    <row r="42" spans="1:11" ht="85.5" customHeight="1">
      <c r="A42" s="176" t="s">
        <v>123</v>
      </c>
      <c r="B42" s="177" t="s">
        <v>124</v>
      </c>
      <c r="C42" s="138">
        <v>0.188</v>
      </c>
      <c r="D42" s="138">
        <v>193.63</v>
      </c>
      <c r="E42" s="140">
        <v>36.4</v>
      </c>
      <c r="F42" s="178" t="s">
        <v>125</v>
      </c>
      <c r="G42" s="133"/>
      <c r="H42" s="133"/>
      <c r="I42" s="133"/>
      <c r="J42" s="133"/>
      <c r="K42" s="133"/>
    </row>
    <row r="43" spans="1:11" ht="100.5" customHeight="1">
      <c r="A43" s="179"/>
      <c r="B43" s="180"/>
      <c r="C43" s="181"/>
      <c r="D43" s="181"/>
      <c r="E43" s="182"/>
      <c r="F43" s="183"/>
      <c r="G43" s="133"/>
      <c r="H43" s="133"/>
      <c r="I43" s="133"/>
      <c r="J43" s="133"/>
      <c r="K43" s="133"/>
    </row>
    <row r="44" spans="1:11" ht="13.5" customHeight="1">
      <c r="A44" s="184"/>
      <c r="B44" s="185"/>
      <c r="C44" s="186"/>
      <c r="D44" s="186"/>
      <c r="E44" s="187"/>
      <c r="F44" s="124"/>
      <c r="G44" s="133"/>
      <c r="H44" s="133"/>
      <c r="I44" s="133"/>
      <c r="J44" s="133"/>
      <c r="K44" s="133"/>
    </row>
    <row r="45" spans="1:11" ht="13.5" customHeight="1">
      <c r="A45" s="184"/>
      <c r="B45" s="185"/>
      <c r="C45" s="186"/>
      <c r="D45" s="186"/>
      <c r="E45" s="187"/>
      <c r="F45" s="124"/>
      <c r="G45" s="133"/>
      <c r="H45" s="133"/>
      <c r="I45" s="133"/>
      <c r="J45" s="133"/>
      <c r="K45" s="133"/>
    </row>
    <row r="46" spans="1:11" ht="13.5" customHeight="1">
      <c r="A46" s="184"/>
      <c r="B46" s="185"/>
      <c r="C46" s="186"/>
      <c r="D46" s="186"/>
      <c r="E46" s="187"/>
      <c r="F46" s="124"/>
      <c r="G46" s="133"/>
      <c r="H46" s="133"/>
      <c r="I46" s="133"/>
      <c r="J46" s="133"/>
      <c r="K46" s="133"/>
    </row>
    <row r="47" spans="1:11" ht="13.5" customHeight="1">
      <c r="A47" s="184"/>
      <c r="B47" s="185"/>
      <c r="C47" s="186"/>
      <c r="D47" s="186"/>
      <c r="E47" s="187"/>
      <c r="F47" s="124"/>
      <c r="G47" s="133"/>
      <c r="H47" s="133"/>
      <c r="I47" s="133"/>
      <c r="J47" s="133"/>
      <c r="K47" s="133"/>
    </row>
    <row r="48" spans="1:11" ht="13.5" customHeight="1">
      <c r="A48" s="184"/>
      <c r="B48" s="185"/>
      <c r="C48" s="186"/>
      <c r="D48" s="186"/>
      <c r="E48" s="187"/>
      <c r="F48" s="124"/>
      <c r="G48" s="133"/>
      <c r="H48" s="133"/>
      <c r="I48" s="133"/>
      <c r="J48" s="133"/>
      <c r="K48" s="133"/>
    </row>
    <row r="49" spans="1:11" ht="13.5" customHeight="1">
      <c r="A49" s="184"/>
      <c r="B49" s="185"/>
      <c r="C49" s="186"/>
      <c r="D49" s="186"/>
      <c r="E49" s="187"/>
      <c r="F49" s="124"/>
      <c r="G49" s="133"/>
      <c r="H49" s="133"/>
      <c r="I49" s="133"/>
      <c r="J49" s="133"/>
      <c r="K49" s="133"/>
    </row>
    <row r="50" spans="1:11" ht="13.5" customHeight="1">
      <c r="A50" s="184"/>
      <c r="B50" s="185"/>
      <c r="C50" s="186"/>
      <c r="D50" s="186"/>
      <c r="E50" s="187"/>
      <c r="F50" s="124"/>
      <c r="G50" s="133"/>
      <c r="H50" s="133"/>
      <c r="I50" s="133"/>
      <c r="J50" s="133"/>
      <c r="K50" s="133"/>
    </row>
    <row r="51" spans="1:11" ht="13.5" customHeight="1">
      <c r="A51" s="184"/>
      <c r="B51" s="185"/>
      <c r="C51" s="186"/>
      <c r="D51" s="186"/>
      <c r="E51" s="187"/>
      <c r="F51" s="124"/>
      <c r="G51" s="133"/>
      <c r="H51" s="133"/>
      <c r="I51" s="133"/>
      <c r="J51" s="133"/>
      <c r="K51" s="133"/>
    </row>
    <row r="52" spans="1:11" ht="13.5" customHeight="1">
      <c r="A52" s="184"/>
      <c r="B52" s="185"/>
      <c r="C52" s="186"/>
      <c r="D52" s="186"/>
      <c r="E52" s="187"/>
      <c r="F52" s="124"/>
      <c r="G52" s="133"/>
      <c r="H52" s="133"/>
      <c r="I52" s="133"/>
      <c r="J52" s="133"/>
      <c r="K52" s="133"/>
    </row>
    <row r="53" spans="1:11" ht="13.5" customHeight="1">
      <c r="A53" s="184"/>
      <c r="B53" s="185"/>
      <c r="C53" s="186"/>
      <c r="D53" s="186"/>
      <c r="E53" s="187"/>
      <c r="F53" s="124"/>
      <c r="G53" s="133"/>
      <c r="H53" s="133"/>
      <c r="I53" s="133"/>
      <c r="J53" s="133"/>
      <c r="K53" s="133"/>
    </row>
    <row r="54" spans="1:11" ht="13.5" customHeight="1">
      <c r="A54" s="184"/>
      <c r="B54" s="185"/>
      <c r="C54" s="186"/>
      <c r="D54" s="186"/>
      <c r="E54" s="187"/>
      <c r="F54" s="124"/>
      <c r="G54" s="133"/>
      <c r="H54" s="133"/>
      <c r="I54" s="133"/>
      <c r="J54" s="133"/>
      <c r="K54" s="133"/>
    </row>
    <row r="55" spans="1:11" ht="13.5" customHeight="1">
      <c r="A55" s="184"/>
      <c r="B55" s="185"/>
      <c r="C55" s="186"/>
      <c r="D55" s="186"/>
      <c r="E55" s="187"/>
      <c r="F55" s="124"/>
      <c r="G55" s="133"/>
      <c r="H55" s="133"/>
      <c r="I55" s="133"/>
      <c r="J55" s="133"/>
      <c r="K55" s="133"/>
    </row>
    <row r="56" spans="1:11" ht="13.5" customHeight="1">
      <c r="A56" s="184"/>
      <c r="B56" s="185"/>
      <c r="C56" s="186"/>
      <c r="D56" s="186"/>
      <c r="E56" s="187"/>
      <c r="F56" s="124"/>
      <c r="G56" s="133"/>
      <c r="H56" s="133"/>
      <c r="I56" s="133"/>
      <c r="J56" s="133"/>
      <c r="K56" s="133"/>
    </row>
    <row r="57" spans="1:11" ht="13.5" customHeight="1">
      <c r="A57" s="184"/>
      <c r="B57" s="185"/>
      <c r="C57" s="186"/>
      <c r="D57" s="186"/>
      <c r="E57" s="187"/>
      <c r="F57" s="124"/>
      <c r="G57" s="133"/>
      <c r="H57" s="133"/>
      <c r="I57" s="133"/>
      <c r="J57" s="133"/>
      <c r="K57" s="133"/>
    </row>
    <row r="58" spans="1:11" ht="13.5" customHeight="1">
      <c r="A58" s="184"/>
      <c r="B58" s="185"/>
      <c r="C58" s="186"/>
      <c r="D58" s="186"/>
      <c r="E58" s="187"/>
      <c r="F58" s="124"/>
      <c r="G58" s="133"/>
      <c r="H58" s="133"/>
      <c r="I58" s="133"/>
      <c r="J58" s="133"/>
      <c r="K58" s="133"/>
    </row>
    <row r="59" spans="1:11" ht="13.5" customHeight="1">
      <c r="A59" s="184"/>
      <c r="B59" s="185"/>
      <c r="C59" s="186"/>
      <c r="D59" s="186"/>
      <c r="E59" s="187"/>
      <c r="F59" s="124"/>
      <c r="G59" s="133"/>
      <c r="H59" s="133"/>
      <c r="I59" s="133"/>
      <c r="J59" s="133"/>
      <c r="K59" s="133"/>
    </row>
    <row r="60" spans="1:11" ht="13.5" customHeight="1">
      <c r="A60" s="184"/>
      <c r="B60" s="185"/>
      <c r="C60" s="186"/>
      <c r="D60" s="186"/>
      <c r="E60" s="187"/>
      <c r="F60" s="124"/>
      <c r="G60" s="133"/>
      <c r="H60" s="133"/>
      <c r="I60" s="133"/>
      <c r="J60" s="133"/>
      <c r="K60" s="133"/>
    </row>
    <row r="61" spans="1:11" ht="13.5" customHeight="1">
      <c r="A61" s="184"/>
      <c r="B61" s="185"/>
      <c r="C61" s="186"/>
      <c r="D61" s="186"/>
      <c r="E61" s="187"/>
      <c r="F61" s="124"/>
      <c r="G61" s="133"/>
      <c r="H61" s="133"/>
      <c r="I61" s="133"/>
      <c r="J61" s="133"/>
      <c r="K61" s="133"/>
    </row>
    <row r="62" spans="1:11" ht="13.5" customHeight="1">
      <c r="A62" s="184"/>
      <c r="B62" s="185"/>
      <c r="C62" s="186"/>
      <c r="D62" s="186"/>
      <c r="E62" s="187"/>
      <c r="F62" s="124"/>
      <c r="G62" s="133"/>
      <c r="H62" s="133"/>
      <c r="I62" s="133"/>
      <c r="J62" s="133"/>
      <c r="K62" s="133"/>
    </row>
    <row r="63" spans="1:6" ht="13.5" customHeight="1">
      <c r="A63" s="184"/>
      <c r="B63" s="185"/>
      <c r="C63" s="186"/>
      <c r="D63" s="186"/>
      <c r="E63" s="187"/>
      <c r="F63" s="124"/>
    </row>
    <row r="64" spans="1:6" ht="13.5" customHeight="1">
      <c r="A64" s="184"/>
      <c r="B64" s="185"/>
      <c r="C64" s="186"/>
      <c r="D64" s="186"/>
      <c r="E64" s="187"/>
      <c r="F64" s="124"/>
    </row>
    <row r="65" spans="1:6" ht="13.5" customHeight="1">
      <c r="A65" s="184"/>
      <c r="B65" s="185"/>
      <c r="C65" s="186"/>
      <c r="D65" s="186"/>
      <c r="E65" s="187"/>
      <c r="F65" s="124"/>
    </row>
    <row r="66" spans="1:6" ht="13.5" customHeight="1">
      <c r="A66" s="184"/>
      <c r="B66" s="185"/>
      <c r="C66" s="186"/>
      <c r="D66" s="186"/>
      <c r="E66" s="187"/>
      <c r="F66" s="124"/>
    </row>
    <row r="67" spans="1:6" ht="13.5" customHeight="1">
      <c r="A67" s="184"/>
      <c r="B67" s="185"/>
      <c r="C67" s="186"/>
      <c r="D67" s="186"/>
      <c r="E67" s="187"/>
      <c r="F67" s="124"/>
    </row>
    <row r="68" spans="1:6" ht="12.75">
      <c r="A68" s="133"/>
      <c r="B68" s="133"/>
      <c r="C68" s="133"/>
      <c r="D68" s="133"/>
      <c r="E68" s="133"/>
      <c r="F68" s="133"/>
    </row>
    <row r="69" spans="1:6" ht="27.75" customHeight="1">
      <c r="A69" s="243"/>
      <c r="B69" s="244"/>
      <c r="C69" s="244"/>
      <c r="D69" s="244"/>
      <c r="E69" s="244"/>
      <c r="F69" s="244"/>
    </row>
    <row r="70" spans="1:6" ht="25.5" customHeight="1">
      <c r="A70" s="133"/>
      <c r="B70" s="133"/>
      <c r="C70" s="133"/>
      <c r="D70" s="133"/>
      <c r="E70" s="133"/>
      <c r="F70" s="133"/>
    </row>
    <row r="71" spans="1:6" ht="12.75">
      <c r="A71" s="133"/>
      <c r="B71" s="133"/>
      <c r="C71" s="133"/>
      <c r="D71" s="188"/>
      <c r="E71" s="133"/>
      <c r="F71" s="188"/>
    </row>
    <row r="72" spans="1:6" ht="12.75">
      <c r="A72" s="189"/>
      <c r="B72" s="189"/>
      <c r="C72" s="189"/>
      <c r="D72" s="189"/>
      <c r="E72" s="189"/>
      <c r="F72" s="190"/>
    </row>
    <row r="73" spans="1:6" ht="12.75">
      <c r="A73" s="189"/>
      <c r="B73" s="189"/>
      <c r="C73" s="189"/>
      <c r="D73" s="189"/>
      <c r="E73" s="189"/>
      <c r="F73" s="189"/>
    </row>
    <row r="74" spans="1:6" ht="12.75">
      <c r="A74" s="189"/>
      <c r="B74" s="191"/>
      <c r="C74" s="191"/>
      <c r="D74" s="189"/>
      <c r="E74" s="189"/>
      <c r="F74" s="189"/>
    </row>
    <row r="75" spans="1:6" ht="12.75">
      <c r="A75" s="189"/>
      <c r="B75" s="191"/>
      <c r="C75" s="191"/>
      <c r="D75" s="189"/>
      <c r="E75" s="189"/>
      <c r="F75" s="189"/>
    </row>
    <row r="76" spans="1:6" ht="12.75">
      <c r="A76" s="189"/>
      <c r="B76" s="191"/>
      <c r="C76" s="191"/>
      <c r="D76" s="189"/>
      <c r="E76" s="189"/>
      <c r="F76" s="189"/>
    </row>
    <row r="77" spans="1:6" ht="12.75">
      <c r="A77" s="189"/>
      <c r="B77" s="191"/>
      <c r="C77" s="191"/>
      <c r="D77" s="189"/>
      <c r="E77" s="189"/>
      <c r="F77" s="189"/>
    </row>
    <row r="78" spans="1:6" ht="12.75">
      <c r="A78" s="192"/>
      <c r="B78" s="192"/>
      <c r="C78" s="192"/>
      <c r="D78" s="192"/>
      <c r="E78" s="192"/>
      <c r="F78" s="192"/>
    </row>
    <row r="79" spans="1:6" ht="18" customHeight="1">
      <c r="A79" s="193"/>
      <c r="B79" s="123"/>
      <c r="C79" s="123"/>
      <c r="D79" s="194"/>
      <c r="E79" s="194"/>
      <c r="F79" s="195"/>
    </row>
    <row r="80" spans="1:6" ht="18" customHeight="1">
      <c r="A80" s="245"/>
      <c r="B80" s="246"/>
      <c r="C80" s="246"/>
      <c r="D80" s="246"/>
      <c r="E80" s="246"/>
      <c r="F80" s="247"/>
    </row>
    <row r="81" spans="1:7" ht="72" customHeight="1">
      <c r="A81" s="196"/>
      <c r="B81" s="181"/>
      <c r="C81" s="197"/>
      <c r="D81" s="197"/>
      <c r="E81" s="198"/>
      <c r="F81" s="247"/>
      <c r="G81" s="96">
        <f>C81*D81</f>
        <v>0</v>
      </c>
    </row>
    <row r="82" spans="1:6" ht="18" customHeight="1">
      <c r="A82" s="196"/>
      <c r="B82" s="181"/>
      <c r="C82" s="181"/>
      <c r="D82" s="198"/>
      <c r="E82" s="199"/>
      <c r="F82" s="247"/>
    </row>
    <row r="83" spans="1:6" ht="18" customHeight="1">
      <c r="A83" s="248"/>
      <c r="B83" s="249"/>
      <c r="C83" s="249"/>
      <c r="D83" s="249"/>
      <c r="E83" s="249"/>
      <c r="F83" s="247"/>
    </row>
    <row r="84" spans="1:7" ht="66" customHeight="1">
      <c r="A84" s="196"/>
      <c r="B84" s="181"/>
      <c r="C84" s="197"/>
      <c r="D84" s="198"/>
      <c r="E84" s="182"/>
      <c r="F84" s="247"/>
      <c r="G84" s="96">
        <f>C84*D84</f>
        <v>0</v>
      </c>
    </row>
    <row r="85" spans="1:6" ht="17.25" customHeight="1">
      <c r="A85" s="196"/>
      <c r="B85" s="181"/>
      <c r="C85" s="181"/>
      <c r="D85" s="197"/>
      <c r="E85" s="191"/>
      <c r="F85" s="247"/>
    </row>
    <row r="86" spans="1:6" ht="96" customHeight="1">
      <c r="A86" s="200"/>
      <c r="B86" s="201"/>
      <c r="C86" s="197"/>
      <c r="D86" s="197"/>
      <c r="E86" s="198"/>
      <c r="F86" s="202"/>
    </row>
    <row r="87" spans="1:6" ht="18" customHeight="1">
      <c r="A87" s="203"/>
      <c r="B87" s="250"/>
      <c r="C87" s="251"/>
      <c r="D87" s="251"/>
      <c r="E87" s="251"/>
      <c r="F87" s="251"/>
    </row>
    <row r="88" spans="1:6" ht="17.25" customHeight="1">
      <c r="A88" s="204"/>
      <c r="B88" s="251"/>
      <c r="C88" s="251"/>
      <c r="D88" s="251"/>
      <c r="E88" s="251"/>
      <c r="F88" s="251"/>
    </row>
    <row r="89" spans="1:6" ht="18" customHeight="1">
      <c r="A89" s="203"/>
      <c r="B89" s="205"/>
      <c r="C89" s="205"/>
      <c r="D89" s="206"/>
      <c r="E89" s="207"/>
      <c r="F89" s="204"/>
    </row>
    <row r="90" spans="1:6" ht="18" customHeight="1">
      <c r="A90" s="204"/>
      <c r="B90" s="205"/>
      <c r="C90" s="205"/>
      <c r="D90" s="252"/>
      <c r="E90" s="253"/>
      <c r="F90" s="253"/>
    </row>
    <row r="91" spans="1:6" ht="16.5" customHeight="1">
      <c r="A91" s="204"/>
      <c r="B91" s="205"/>
      <c r="C91" s="205"/>
      <c r="D91" s="253"/>
      <c r="E91" s="253"/>
      <c r="F91" s="253"/>
    </row>
    <row r="92" spans="1:6" ht="12.75">
      <c r="A92" s="133"/>
      <c r="B92" s="133"/>
      <c r="C92" s="133"/>
      <c r="D92" s="133"/>
      <c r="E92" s="133"/>
      <c r="F92" s="133"/>
    </row>
    <row r="93" spans="1:6" ht="12.75">
      <c r="A93" s="133"/>
      <c r="B93" s="133"/>
      <c r="C93" s="133"/>
      <c r="D93" s="133"/>
      <c r="E93" s="133"/>
      <c r="F93" s="133"/>
    </row>
    <row r="94" spans="1:6" ht="12.75">
      <c r="A94" s="133"/>
      <c r="B94" s="133"/>
      <c r="C94" s="133"/>
      <c r="D94" s="133"/>
      <c r="E94" s="133"/>
      <c r="F94" s="133"/>
    </row>
    <row r="95" spans="1:6" ht="12.75">
      <c r="A95" s="133"/>
      <c r="B95" s="133"/>
      <c r="C95" s="133"/>
      <c r="D95" s="133"/>
      <c r="E95" s="133"/>
      <c r="F95" s="133"/>
    </row>
    <row r="96" spans="1:6" ht="12.75">
      <c r="A96" s="133"/>
      <c r="B96" s="133"/>
      <c r="C96" s="133"/>
      <c r="D96" s="133"/>
      <c r="E96" s="133"/>
      <c r="F96" s="133"/>
    </row>
    <row r="97" spans="1:6" ht="12.75">
      <c r="A97" s="133"/>
      <c r="B97" s="133"/>
      <c r="C97" s="133"/>
      <c r="D97" s="133"/>
      <c r="E97" s="133"/>
      <c r="F97" s="133"/>
    </row>
    <row r="98" spans="1:6" ht="12.75">
      <c r="A98" s="133"/>
      <c r="B98" s="133"/>
      <c r="C98" s="133"/>
      <c r="D98" s="133"/>
      <c r="E98" s="133"/>
      <c r="F98" s="133"/>
    </row>
    <row r="99" spans="1:6" ht="12.75">
      <c r="A99" s="133"/>
      <c r="B99" s="133"/>
      <c r="C99" s="133"/>
      <c r="D99" s="133"/>
      <c r="E99" s="133"/>
      <c r="F99" s="133"/>
    </row>
    <row r="100" spans="1:6" ht="12.75">
      <c r="A100" s="133"/>
      <c r="B100" s="133"/>
      <c r="C100" s="133"/>
      <c r="D100" s="133"/>
      <c r="E100" s="133"/>
      <c r="F100" s="133"/>
    </row>
    <row r="101" spans="1:6" ht="12.75">
      <c r="A101" s="133"/>
      <c r="B101" s="133"/>
      <c r="C101" s="133"/>
      <c r="D101" s="133"/>
      <c r="E101" s="133"/>
      <c r="F101" s="133"/>
    </row>
    <row r="102" spans="1:6" ht="12.75">
      <c r="A102" s="133"/>
      <c r="B102" s="133"/>
      <c r="C102" s="133"/>
      <c r="D102" s="133"/>
      <c r="E102" s="133"/>
      <c r="F102" s="133"/>
    </row>
    <row r="103" spans="1:6" ht="12.75">
      <c r="A103" s="133"/>
      <c r="B103" s="133"/>
      <c r="C103" s="133"/>
      <c r="D103" s="133"/>
      <c r="E103" s="133"/>
      <c r="F103" s="133"/>
    </row>
    <row r="104" spans="1:6" ht="12.75">
      <c r="A104" s="133"/>
      <c r="B104" s="133"/>
      <c r="C104" s="133"/>
      <c r="D104" s="133"/>
      <c r="E104" s="133"/>
      <c r="F104" s="133"/>
    </row>
    <row r="105" spans="1:6" ht="12.75">
      <c r="A105" s="133"/>
      <c r="B105" s="133"/>
      <c r="C105" s="133"/>
      <c r="D105" s="133"/>
      <c r="E105" s="133"/>
      <c r="F105" s="133"/>
    </row>
    <row r="106" spans="1:6" ht="12.75">
      <c r="A106" s="133"/>
      <c r="B106" s="133"/>
      <c r="C106" s="133"/>
      <c r="D106" s="133"/>
      <c r="E106" s="133"/>
      <c r="F106" s="133"/>
    </row>
    <row r="107" spans="1:6" ht="12.75">
      <c r="A107" s="133"/>
      <c r="B107" s="133"/>
      <c r="C107" s="133"/>
      <c r="D107" s="133"/>
      <c r="E107" s="133"/>
      <c r="F107" s="133"/>
    </row>
    <row r="108" spans="1:6" ht="12.75">
      <c r="A108" s="133"/>
      <c r="B108" s="133"/>
      <c r="C108" s="133"/>
      <c r="D108" s="133"/>
      <c r="E108" s="133"/>
      <c r="F108" s="133"/>
    </row>
    <row r="109" spans="1:6" ht="12.75">
      <c r="A109" s="133"/>
      <c r="B109" s="133"/>
      <c r="C109" s="133"/>
      <c r="D109" s="133"/>
      <c r="E109" s="133"/>
      <c r="F109" s="133"/>
    </row>
    <row r="110" spans="1:6" ht="12.75">
      <c r="A110" s="133"/>
      <c r="B110" s="133"/>
      <c r="C110" s="133"/>
      <c r="D110" s="133"/>
      <c r="E110" s="133"/>
      <c r="F110" s="133"/>
    </row>
    <row r="111" spans="1:6" ht="12.75">
      <c r="A111" s="133"/>
      <c r="B111" s="133"/>
      <c r="C111" s="133"/>
      <c r="D111" s="133"/>
      <c r="E111" s="133"/>
      <c r="F111" s="133"/>
    </row>
    <row r="112" spans="1:6" ht="12.75">
      <c r="A112" s="133"/>
      <c r="B112" s="133"/>
      <c r="C112" s="133"/>
      <c r="D112" s="133"/>
      <c r="E112" s="133"/>
      <c r="F112" s="133"/>
    </row>
    <row r="113" spans="1:6" ht="12.75">
      <c r="A113" s="133"/>
      <c r="B113" s="133"/>
      <c r="C113" s="133"/>
      <c r="D113" s="133"/>
      <c r="E113" s="133"/>
      <c r="F113" s="133"/>
    </row>
    <row r="114" spans="1:6" ht="12.75">
      <c r="A114" s="133"/>
      <c r="B114" s="133"/>
      <c r="C114" s="133"/>
      <c r="D114" s="133"/>
      <c r="E114" s="133"/>
      <c r="F114" s="133"/>
    </row>
    <row r="115" spans="1:6" ht="12.75">
      <c r="A115" s="133"/>
      <c r="B115" s="133"/>
      <c r="C115" s="133"/>
      <c r="D115" s="133"/>
      <c r="E115" s="133"/>
      <c r="F115" s="133"/>
    </row>
    <row r="116" spans="1:6" ht="12.75">
      <c r="A116" s="133"/>
      <c r="B116" s="133"/>
      <c r="C116" s="133"/>
      <c r="D116" s="133"/>
      <c r="E116" s="133"/>
      <c r="F116" s="133"/>
    </row>
    <row r="117" spans="1:6" ht="12.75">
      <c r="A117" s="133"/>
      <c r="B117" s="133"/>
      <c r="C117" s="133"/>
      <c r="D117" s="133"/>
      <c r="E117" s="133"/>
      <c r="F117" s="133"/>
    </row>
    <row r="118" spans="1:6" ht="12.75">
      <c r="A118" s="133"/>
      <c r="B118" s="133"/>
      <c r="C118" s="133"/>
      <c r="D118" s="133"/>
      <c r="E118" s="133"/>
      <c r="F118" s="133"/>
    </row>
    <row r="119" spans="1:6" ht="12.75">
      <c r="A119" s="133"/>
      <c r="B119" s="133"/>
      <c r="C119" s="133"/>
      <c r="D119" s="133"/>
      <c r="E119" s="133"/>
      <c r="F119" s="133"/>
    </row>
    <row r="120" spans="1:6" ht="12.75">
      <c r="A120" s="133"/>
      <c r="B120" s="133"/>
      <c r="C120" s="133"/>
      <c r="D120" s="133"/>
      <c r="E120" s="133"/>
      <c r="F120" s="133"/>
    </row>
    <row r="121" spans="1:6" ht="12.75">
      <c r="A121" s="133"/>
      <c r="B121" s="133"/>
      <c r="C121" s="133"/>
      <c r="D121" s="133"/>
      <c r="E121" s="133"/>
      <c r="F121" s="133"/>
    </row>
    <row r="122" spans="1:6" ht="12.75">
      <c r="A122" s="133"/>
      <c r="B122" s="133"/>
      <c r="C122" s="133"/>
      <c r="D122" s="133"/>
      <c r="E122" s="133"/>
      <c r="F122" s="133"/>
    </row>
    <row r="123" spans="1:6" ht="12.75">
      <c r="A123" s="133"/>
      <c r="B123" s="133"/>
      <c r="C123" s="133"/>
      <c r="D123" s="133"/>
      <c r="E123" s="133"/>
      <c r="F123" s="133"/>
    </row>
    <row r="124" spans="1:6" ht="12.75">
      <c r="A124" s="133"/>
      <c r="B124" s="133"/>
      <c r="C124" s="133"/>
      <c r="D124" s="133"/>
      <c r="E124" s="133"/>
      <c r="F124" s="133"/>
    </row>
    <row r="125" spans="1:6" ht="12.75">
      <c r="A125" s="133"/>
      <c r="B125" s="133"/>
      <c r="C125" s="133"/>
      <c r="D125" s="133"/>
      <c r="E125" s="133"/>
      <c r="F125" s="133"/>
    </row>
    <row r="126" spans="1:6" ht="12.75">
      <c r="A126" s="133"/>
      <c r="B126" s="133"/>
      <c r="C126" s="133"/>
      <c r="D126" s="133"/>
      <c r="E126" s="133"/>
      <c r="F126" s="133"/>
    </row>
    <row r="127" spans="1:6" ht="12.75">
      <c r="A127" s="133"/>
      <c r="B127" s="133"/>
      <c r="C127" s="133"/>
      <c r="D127" s="133"/>
      <c r="E127" s="133"/>
      <c r="F127" s="133"/>
    </row>
    <row r="128" spans="1:6" ht="12.75">
      <c r="A128" s="133"/>
      <c r="B128" s="133"/>
      <c r="C128" s="133"/>
      <c r="D128" s="133"/>
      <c r="E128" s="133"/>
      <c r="F128" s="133"/>
    </row>
    <row r="129" spans="1:6" ht="12.75">
      <c r="A129" s="133"/>
      <c r="B129" s="133"/>
      <c r="C129" s="133"/>
      <c r="D129" s="133"/>
      <c r="E129" s="133"/>
      <c r="F129" s="133"/>
    </row>
    <row r="130" spans="1:6" ht="12.75">
      <c r="A130" s="133"/>
      <c r="B130" s="133"/>
      <c r="C130" s="133"/>
      <c r="D130" s="133"/>
      <c r="E130" s="133"/>
      <c r="F130" s="133"/>
    </row>
    <row r="131" spans="1:6" ht="12.75">
      <c r="A131" s="133"/>
      <c r="B131" s="133"/>
      <c r="C131" s="133"/>
      <c r="D131" s="133"/>
      <c r="E131" s="133"/>
      <c r="F131" s="133"/>
    </row>
    <row r="132" spans="1:6" ht="12.75">
      <c r="A132" s="133"/>
      <c r="B132" s="133"/>
      <c r="C132" s="133"/>
      <c r="D132" s="133"/>
      <c r="E132" s="133"/>
      <c r="F132" s="133"/>
    </row>
    <row r="133" spans="1:6" ht="12.75">
      <c r="A133" s="133"/>
      <c r="B133" s="133"/>
      <c r="C133" s="133"/>
      <c r="D133" s="133"/>
      <c r="E133" s="133"/>
      <c r="F133" s="133"/>
    </row>
    <row r="134" spans="1:6" ht="12.75">
      <c r="A134" s="133"/>
      <c r="B134" s="133"/>
      <c r="C134" s="133"/>
      <c r="D134" s="133"/>
      <c r="E134" s="133"/>
      <c r="F134" s="133"/>
    </row>
    <row r="135" spans="1:6" ht="12.75">
      <c r="A135" s="133"/>
      <c r="B135" s="133"/>
      <c r="C135" s="133"/>
      <c r="D135" s="133"/>
      <c r="E135" s="133"/>
      <c r="F135" s="133"/>
    </row>
    <row r="136" spans="1:6" ht="12.75">
      <c r="A136" s="133"/>
      <c r="B136" s="133"/>
      <c r="C136" s="133"/>
      <c r="D136" s="133"/>
      <c r="E136" s="133"/>
      <c r="F136" s="133"/>
    </row>
    <row r="137" spans="1:6" ht="12.75">
      <c r="A137" s="133"/>
      <c r="B137" s="133"/>
      <c r="C137" s="133"/>
      <c r="D137" s="133"/>
      <c r="E137" s="133"/>
      <c r="F137" s="133"/>
    </row>
    <row r="138" spans="1:6" ht="12.75">
      <c r="A138" s="133"/>
      <c r="B138" s="133"/>
      <c r="C138" s="133"/>
      <c r="D138" s="133"/>
      <c r="E138" s="133"/>
      <c r="F138" s="133"/>
    </row>
    <row r="139" spans="1:6" ht="12.75">
      <c r="A139" s="133"/>
      <c r="B139" s="133"/>
      <c r="C139" s="133"/>
      <c r="D139" s="133"/>
      <c r="E139" s="133"/>
      <c r="F139" s="133"/>
    </row>
    <row r="140" spans="1:6" ht="12.75">
      <c r="A140" s="133"/>
      <c r="B140" s="133"/>
      <c r="C140" s="133"/>
      <c r="D140" s="133"/>
      <c r="E140" s="133"/>
      <c r="F140" s="133"/>
    </row>
    <row r="141" spans="1:6" ht="12.75">
      <c r="A141" s="133"/>
      <c r="B141" s="133"/>
      <c r="C141" s="133"/>
      <c r="D141" s="133"/>
      <c r="E141" s="133"/>
      <c r="F141" s="133"/>
    </row>
    <row r="142" spans="1:6" ht="12.75">
      <c r="A142" s="133"/>
      <c r="B142" s="133"/>
      <c r="C142" s="133"/>
      <c r="D142" s="133"/>
      <c r="E142" s="133"/>
      <c r="F142" s="133"/>
    </row>
    <row r="143" spans="1:6" ht="12.75">
      <c r="A143" s="133"/>
      <c r="B143" s="133"/>
      <c r="C143" s="133"/>
      <c r="D143" s="133"/>
      <c r="E143" s="133"/>
      <c r="F143" s="133"/>
    </row>
    <row r="144" spans="1:6" ht="12.75">
      <c r="A144" s="133"/>
      <c r="B144" s="133"/>
      <c r="C144" s="133"/>
      <c r="D144" s="133"/>
      <c r="E144" s="133"/>
      <c r="F144" s="133"/>
    </row>
    <row r="145" spans="1:6" ht="12.75">
      <c r="A145" s="133"/>
      <c r="B145" s="133"/>
      <c r="C145" s="133"/>
      <c r="D145" s="133"/>
      <c r="E145" s="133"/>
      <c r="F145" s="133"/>
    </row>
    <row r="146" spans="1:6" ht="12.75">
      <c r="A146" s="133"/>
      <c r="B146" s="133"/>
      <c r="C146" s="133"/>
      <c r="D146" s="133"/>
      <c r="E146" s="133"/>
      <c r="F146" s="133"/>
    </row>
    <row r="147" spans="1:6" ht="12.75">
      <c r="A147" s="133"/>
      <c r="B147" s="133"/>
      <c r="C147" s="133"/>
      <c r="D147" s="133"/>
      <c r="E147" s="133"/>
      <c r="F147" s="133"/>
    </row>
    <row r="148" spans="1:6" ht="12.75">
      <c r="A148" s="133"/>
      <c r="B148" s="133"/>
      <c r="C148" s="133"/>
      <c r="D148" s="133"/>
      <c r="E148" s="133"/>
      <c r="F148" s="133"/>
    </row>
    <row r="149" spans="1:6" ht="12.75">
      <c r="A149" s="133"/>
      <c r="B149" s="133"/>
      <c r="C149" s="133"/>
      <c r="D149" s="133"/>
      <c r="E149" s="133"/>
      <c r="F149" s="133"/>
    </row>
    <row r="150" spans="1:6" ht="12.75">
      <c r="A150" s="133"/>
      <c r="B150" s="133"/>
      <c r="C150" s="133"/>
      <c r="D150" s="133"/>
      <c r="E150" s="133"/>
      <c r="F150" s="133"/>
    </row>
    <row r="151" spans="1:6" ht="12.75">
      <c r="A151" s="133"/>
      <c r="B151" s="133"/>
      <c r="C151" s="133"/>
      <c r="D151" s="133"/>
      <c r="E151" s="133"/>
      <c r="F151" s="133"/>
    </row>
    <row r="152" spans="1:6" ht="12.75">
      <c r="A152" s="133"/>
      <c r="B152" s="133"/>
      <c r="C152" s="133"/>
      <c r="D152" s="133"/>
      <c r="E152" s="133"/>
      <c r="F152" s="133"/>
    </row>
    <row r="153" spans="1:6" ht="12.75">
      <c r="A153" s="133"/>
      <c r="B153" s="133"/>
      <c r="C153" s="133"/>
      <c r="D153" s="133"/>
      <c r="E153" s="133"/>
      <c r="F153" s="133"/>
    </row>
  </sheetData>
  <sheetProtection/>
  <mergeCells count="25">
    <mergeCell ref="A69:F69"/>
    <mergeCell ref="A80:E80"/>
    <mergeCell ref="F80:F85"/>
    <mergeCell ref="A83:E83"/>
    <mergeCell ref="B87:F88"/>
    <mergeCell ref="D90:F91"/>
    <mergeCell ref="A33:A34"/>
    <mergeCell ref="B33:B34"/>
    <mergeCell ref="D33:D34"/>
    <mergeCell ref="E33:E34"/>
    <mergeCell ref="A38:E38"/>
    <mergeCell ref="F38:F41"/>
    <mergeCell ref="A27:E27"/>
    <mergeCell ref="F27:F31"/>
    <mergeCell ref="A28:A29"/>
    <mergeCell ref="B28:B29"/>
    <mergeCell ref="D28:D29"/>
    <mergeCell ref="E28:E29"/>
    <mergeCell ref="A15:E15"/>
    <mergeCell ref="A16:E16"/>
    <mergeCell ref="F16:F26"/>
    <mergeCell ref="D17:D19"/>
    <mergeCell ref="A22:E22"/>
    <mergeCell ref="B23:B25"/>
    <mergeCell ref="D23:D25"/>
  </mergeCells>
  <printOptions/>
  <pageMargins left="0.31496062992125984" right="0.31496062992125984" top="0.35433070866141736" bottom="0.15748031496062992" header="0.11811023622047245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21"/>
  <sheetViews>
    <sheetView view="pageBreakPreview" zoomScaleSheetLayoutView="100" zoomScalePageLayoutView="0" workbookViewId="0" topLeftCell="A1">
      <selection activeCell="I17" sqref="I17"/>
    </sheetView>
  </sheetViews>
  <sheetFormatPr defaultColWidth="8.8515625" defaultRowHeight="15"/>
  <cols>
    <col min="1" max="1" width="41.7109375" style="96" customWidth="1"/>
    <col min="2" max="2" width="8.28125" style="96" customWidth="1"/>
    <col min="3" max="3" width="12.57421875" style="96" customWidth="1"/>
    <col min="4" max="4" width="12.140625" style="96" customWidth="1"/>
    <col min="5" max="5" width="10.7109375" style="96" customWidth="1"/>
    <col min="6" max="6" width="10.8515625" style="96" customWidth="1"/>
    <col min="7" max="16384" width="8.8515625" style="96" customWidth="1"/>
  </cols>
  <sheetData>
    <row r="1" ht="12.75">
      <c r="E1" s="96" t="s">
        <v>62</v>
      </c>
    </row>
    <row r="3" spans="1:6" ht="14.25" customHeight="1">
      <c r="A3" s="265" t="s">
        <v>63</v>
      </c>
      <c r="B3" s="266"/>
      <c r="C3" s="266"/>
      <c r="D3" s="266"/>
      <c r="E3" s="266"/>
      <c r="F3" s="266"/>
    </row>
    <row r="4" spans="1:3" ht="12.75">
      <c r="A4" s="97"/>
      <c r="B4" s="97"/>
      <c r="C4" s="97"/>
    </row>
    <row r="5" spans="4:6" ht="12.75">
      <c r="D5" s="98" t="s">
        <v>64</v>
      </c>
      <c r="F5" s="99"/>
    </row>
    <row r="6" spans="1:6" ht="12.75" customHeight="1">
      <c r="A6" s="100"/>
      <c r="B6" s="101" t="s">
        <v>65</v>
      </c>
      <c r="C6" s="102"/>
      <c r="D6" s="267" t="s">
        <v>66</v>
      </c>
      <c r="E6" s="270" t="s">
        <v>67</v>
      </c>
      <c r="F6" s="273" t="s">
        <v>13</v>
      </c>
    </row>
    <row r="7" spans="1:6" ht="12.75" customHeight="1">
      <c r="A7" s="103" t="s">
        <v>68</v>
      </c>
      <c r="B7" s="104" t="s">
        <v>69</v>
      </c>
      <c r="C7" s="105"/>
      <c r="D7" s="268"/>
      <c r="E7" s="271"/>
      <c r="F7" s="268"/>
    </row>
    <row r="8" spans="1:6" ht="12.75" customHeight="1">
      <c r="A8" s="103"/>
      <c r="B8" s="267" t="s">
        <v>2</v>
      </c>
      <c r="C8" s="267" t="s">
        <v>3</v>
      </c>
      <c r="D8" s="268"/>
      <c r="E8" s="271"/>
      <c r="F8" s="268"/>
    </row>
    <row r="9" spans="1:6" ht="12.75" customHeight="1">
      <c r="A9" s="103"/>
      <c r="B9" s="268"/>
      <c r="C9" s="268"/>
      <c r="D9" s="268"/>
      <c r="E9" s="271"/>
      <c r="F9" s="268"/>
    </row>
    <row r="10" spans="1:6" ht="12.75" customHeight="1">
      <c r="A10" s="103"/>
      <c r="B10" s="268"/>
      <c r="C10" s="268"/>
      <c r="D10" s="268"/>
      <c r="E10" s="271"/>
      <c r="F10" s="268"/>
    </row>
    <row r="11" spans="1:6" ht="12.75" customHeight="1">
      <c r="A11" s="106"/>
      <c r="B11" s="269"/>
      <c r="C11" s="269"/>
      <c r="D11" s="269"/>
      <c r="E11" s="272"/>
      <c r="F11" s="269"/>
    </row>
    <row r="12" spans="1:6" ht="12.75">
      <c r="A12" s="107">
        <v>1</v>
      </c>
      <c r="B12" s="107">
        <v>2</v>
      </c>
      <c r="C12" s="107">
        <v>3</v>
      </c>
      <c r="D12" s="107">
        <v>4</v>
      </c>
      <c r="E12" s="107">
        <v>5</v>
      </c>
      <c r="F12" s="108">
        <v>6</v>
      </c>
    </row>
    <row r="13" spans="1:6" ht="12.75" customHeight="1">
      <c r="A13" s="109" t="s">
        <v>70</v>
      </c>
      <c r="B13" s="110"/>
      <c r="C13" s="111"/>
      <c r="D13" s="254" t="s">
        <v>71</v>
      </c>
      <c r="E13" s="112"/>
      <c r="F13" s="257" t="s">
        <v>72</v>
      </c>
    </row>
    <row r="14" spans="1:6" ht="57" customHeight="1">
      <c r="A14" s="113" t="s">
        <v>73</v>
      </c>
      <c r="B14" s="260" t="s">
        <v>28</v>
      </c>
      <c r="C14" s="111">
        <v>7.319</v>
      </c>
      <c r="D14" s="255"/>
      <c r="E14" s="114">
        <v>525.87</v>
      </c>
      <c r="F14" s="258"/>
    </row>
    <row r="15" spans="1:6" ht="117" customHeight="1">
      <c r="A15" s="115" t="s">
        <v>74</v>
      </c>
      <c r="B15" s="261"/>
      <c r="C15" s="116">
        <v>7.014</v>
      </c>
      <c r="D15" s="255"/>
      <c r="E15" s="117">
        <v>503.96</v>
      </c>
      <c r="F15" s="258"/>
    </row>
    <row r="16" spans="1:6" ht="93.75" customHeight="1">
      <c r="A16" s="113" t="s">
        <v>75</v>
      </c>
      <c r="B16" s="262"/>
      <c r="C16" s="116">
        <v>3.178</v>
      </c>
      <c r="D16" s="255"/>
      <c r="E16" s="118">
        <v>228.34</v>
      </c>
      <c r="F16" s="258"/>
    </row>
    <row r="17" spans="1:6" ht="84" customHeight="1">
      <c r="A17" s="113" t="s">
        <v>76</v>
      </c>
      <c r="B17" s="119" t="s">
        <v>77</v>
      </c>
      <c r="C17" s="120" t="s">
        <v>78</v>
      </c>
      <c r="D17" s="256"/>
      <c r="E17" s="114"/>
      <c r="F17" s="259"/>
    </row>
    <row r="20" spans="1:6" ht="45" customHeight="1">
      <c r="A20" s="263" t="s">
        <v>79</v>
      </c>
      <c r="B20" s="264"/>
      <c r="C20" s="264"/>
      <c r="D20" s="264"/>
      <c r="E20" s="264"/>
      <c r="F20" s="264"/>
    </row>
    <row r="21" spans="1:6" ht="12.75">
      <c r="A21" s="121"/>
      <c r="B21" s="122"/>
      <c r="C21" s="123"/>
      <c r="D21" s="123"/>
      <c r="E21" s="123"/>
      <c r="F21" s="124"/>
    </row>
    <row r="22" ht="29.25" customHeight="1"/>
  </sheetData>
  <sheetProtection/>
  <mergeCells count="10">
    <mergeCell ref="D13:D17"/>
    <mergeCell ref="F13:F17"/>
    <mergeCell ref="B14:B16"/>
    <mergeCell ref="A20:F20"/>
    <mergeCell ref="A3:F3"/>
    <mergeCell ref="D6:D11"/>
    <mergeCell ref="E6:E11"/>
    <mergeCell ref="F6:F11"/>
    <mergeCell ref="B8:B11"/>
    <mergeCell ref="C8:C1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59"/>
  <sheetViews>
    <sheetView view="pageBreakPreview" zoomScale="80" zoomScaleSheetLayoutView="80" zoomScalePageLayoutView="0" workbookViewId="0" topLeftCell="A16">
      <selection activeCell="O24" sqref="O24"/>
    </sheetView>
  </sheetViews>
  <sheetFormatPr defaultColWidth="8.8515625" defaultRowHeight="15"/>
  <cols>
    <col min="1" max="2" width="8.8515625" style="57" customWidth="1"/>
    <col min="3" max="3" width="13.7109375" style="57" customWidth="1"/>
    <col min="4" max="8" width="15.7109375" style="57" customWidth="1"/>
    <col min="9" max="9" width="18.7109375" style="57" customWidth="1"/>
    <col min="10" max="16384" width="8.8515625" style="57" customWidth="1"/>
  </cols>
  <sheetData>
    <row r="1" spans="1:10" s="54" customFormat="1" ht="13.5" customHeight="1">
      <c r="A1" s="50" t="s">
        <v>5</v>
      </c>
      <c r="B1" s="51"/>
      <c r="C1" s="52"/>
      <c r="D1" s="52"/>
      <c r="E1" s="51"/>
      <c r="F1" s="53"/>
      <c r="G1" s="53"/>
      <c r="H1" s="51"/>
      <c r="I1" s="53" t="s">
        <v>26</v>
      </c>
      <c r="J1" s="51"/>
    </row>
    <row r="2" spans="1:10" s="58" customFormat="1" ht="15.75">
      <c r="A2" s="55" t="s">
        <v>6</v>
      </c>
      <c r="B2" s="56"/>
      <c r="C2" s="57"/>
      <c r="D2" s="57"/>
      <c r="E2" s="56"/>
      <c r="F2" s="56"/>
      <c r="G2" s="56"/>
      <c r="H2" s="56"/>
      <c r="I2" s="56"/>
      <c r="J2" s="56"/>
    </row>
    <row r="3" spans="1:8" s="59" customFormat="1" ht="15.75">
      <c r="A3" s="320"/>
      <c r="B3" s="321"/>
      <c r="C3" s="321"/>
      <c r="D3" s="321"/>
      <c r="E3" s="321"/>
      <c r="F3" s="321"/>
      <c r="G3" s="321"/>
      <c r="H3" s="321"/>
    </row>
    <row r="4" spans="1:10" s="58" customFormat="1" ht="15" customHeight="1">
      <c r="A4" s="322"/>
      <c r="B4" s="322"/>
      <c r="C4" s="322"/>
      <c r="D4" s="322"/>
      <c r="E4" s="322"/>
      <c r="F4" s="322"/>
      <c r="G4" s="322"/>
      <c r="H4" s="322"/>
      <c r="I4" s="56"/>
      <c r="J4" s="56"/>
    </row>
    <row r="5" spans="1:10" s="58" customFormat="1" ht="45" customHeight="1">
      <c r="A5" s="323" t="s">
        <v>42</v>
      </c>
      <c r="B5" s="323"/>
      <c r="C5" s="323"/>
      <c r="D5" s="323"/>
      <c r="E5" s="323"/>
      <c r="F5" s="323"/>
      <c r="G5" s="323"/>
      <c r="H5" s="323"/>
      <c r="I5" s="323"/>
      <c r="J5" s="60"/>
    </row>
    <row r="6" spans="1:8" s="59" customFormat="1" ht="15" customHeight="1">
      <c r="A6" s="61"/>
      <c r="B6" s="61"/>
      <c r="C6" s="61"/>
      <c r="D6" s="61"/>
      <c r="E6" s="61"/>
      <c r="F6" s="61"/>
      <c r="G6" s="61"/>
      <c r="H6" s="61"/>
    </row>
    <row r="7" spans="1:9" s="63" customFormat="1" ht="28.5" customHeight="1">
      <c r="A7" s="312" t="s">
        <v>0</v>
      </c>
      <c r="B7" s="313"/>
      <c r="C7" s="313"/>
      <c r="D7" s="312" t="s">
        <v>1</v>
      </c>
      <c r="E7" s="313"/>
      <c r="F7" s="312" t="s">
        <v>18</v>
      </c>
      <c r="G7" s="313"/>
      <c r="H7" s="312" t="s">
        <v>19</v>
      </c>
      <c r="I7" s="312" t="s">
        <v>13</v>
      </c>
    </row>
    <row r="8" spans="1:9" ht="46.5" customHeight="1">
      <c r="A8" s="313"/>
      <c r="B8" s="313"/>
      <c r="C8" s="313"/>
      <c r="D8" s="62" t="s">
        <v>7</v>
      </c>
      <c r="E8" s="62" t="s">
        <v>3</v>
      </c>
      <c r="F8" s="313"/>
      <c r="G8" s="313"/>
      <c r="H8" s="313"/>
      <c r="I8" s="313"/>
    </row>
    <row r="9" spans="1:9" ht="15" customHeight="1">
      <c r="A9" s="314">
        <v>1</v>
      </c>
      <c r="B9" s="314"/>
      <c r="C9" s="314"/>
      <c r="D9" s="64">
        <v>2</v>
      </c>
      <c r="E9" s="64">
        <v>3</v>
      </c>
      <c r="F9" s="314">
        <v>4</v>
      </c>
      <c r="G9" s="314"/>
      <c r="H9" s="64">
        <v>5</v>
      </c>
      <c r="I9" s="64">
        <v>6</v>
      </c>
    </row>
    <row r="10" spans="1:9" s="1" customFormat="1" ht="22.5" customHeight="1">
      <c r="A10" s="316" t="s">
        <v>8</v>
      </c>
      <c r="B10" s="317"/>
      <c r="C10" s="317"/>
      <c r="D10" s="317"/>
      <c r="E10" s="317"/>
      <c r="F10" s="317"/>
      <c r="G10" s="317"/>
      <c r="H10" s="317"/>
      <c r="I10" s="318"/>
    </row>
    <row r="11" spans="1:9" s="1" customFormat="1" ht="22.5" customHeight="1">
      <c r="A11" s="308" t="s">
        <v>9</v>
      </c>
      <c r="B11" s="309"/>
      <c r="C11" s="309"/>
      <c r="D11" s="309"/>
      <c r="E11" s="309"/>
      <c r="F11" s="309"/>
      <c r="G11" s="309"/>
      <c r="H11" s="309"/>
      <c r="I11" s="310"/>
    </row>
    <row r="12" spans="1:9" s="1" customFormat="1" ht="22.5" customHeight="1">
      <c r="A12" s="311" t="s">
        <v>29</v>
      </c>
      <c r="B12" s="311"/>
      <c r="C12" s="311"/>
      <c r="D12" s="319" t="s">
        <v>4</v>
      </c>
      <c r="E12" s="315">
        <v>7.014</v>
      </c>
      <c r="F12" s="290">
        <v>68.62</v>
      </c>
      <c r="G12" s="290"/>
      <c r="H12" s="290">
        <f>ROUND(F12*E12,2)</f>
        <v>481.3</v>
      </c>
      <c r="I12" s="288" t="s">
        <v>56</v>
      </c>
    </row>
    <row r="13" spans="1:9" s="1" customFormat="1" ht="112.5" customHeight="1">
      <c r="A13" s="311"/>
      <c r="B13" s="311"/>
      <c r="C13" s="311"/>
      <c r="D13" s="319"/>
      <c r="E13" s="315"/>
      <c r="F13" s="290"/>
      <c r="G13" s="290"/>
      <c r="H13" s="290"/>
      <c r="I13" s="288"/>
    </row>
    <row r="14" spans="1:9" s="78" customFormat="1" ht="98.25" customHeight="1">
      <c r="A14" s="289" t="s">
        <v>30</v>
      </c>
      <c r="B14" s="289" t="s">
        <v>30</v>
      </c>
      <c r="C14" s="289" t="s">
        <v>30</v>
      </c>
      <c r="D14" s="319"/>
      <c r="E14" s="66">
        <v>3.178</v>
      </c>
      <c r="F14" s="290">
        <f>F12</f>
        <v>68.62</v>
      </c>
      <c r="G14" s="290"/>
      <c r="H14" s="88">
        <f>ROUND(E14*F12,2)</f>
        <v>218.07</v>
      </c>
      <c r="I14" s="288"/>
    </row>
    <row r="15" spans="1:9" s="78" customFormat="1" ht="54" customHeight="1">
      <c r="A15" s="289" t="s">
        <v>31</v>
      </c>
      <c r="B15" s="289" t="s">
        <v>31</v>
      </c>
      <c r="C15" s="289" t="s">
        <v>31</v>
      </c>
      <c r="D15" s="319"/>
      <c r="E15" s="66">
        <v>1.641</v>
      </c>
      <c r="F15" s="290">
        <f>F12</f>
        <v>68.62</v>
      </c>
      <c r="G15" s="290"/>
      <c r="H15" s="88">
        <f>ROUND(E15*F12,2)</f>
        <v>112.61</v>
      </c>
      <c r="I15" s="288"/>
    </row>
    <row r="16" spans="1:9" s="78" customFormat="1" ht="99" customHeight="1">
      <c r="A16" s="289" t="s">
        <v>126</v>
      </c>
      <c r="B16" s="289" t="s">
        <v>31</v>
      </c>
      <c r="C16" s="289" t="s">
        <v>31</v>
      </c>
      <c r="D16" s="92"/>
      <c r="E16" s="66">
        <v>3.927</v>
      </c>
      <c r="F16" s="290">
        <f>F15</f>
        <v>68.62</v>
      </c>
      <c r="G16" s="290"/>
      <c r="H16" s="88">
        <f>ROUND(E16*F16,2)</f>
        <v>269.47</v>
      </c>
      <c r="I16" s="288"/>
    </row>
    <row r="17" spans="1:9" s="78" customFormat="1" ht="133.5" customHeight="1">
      <c r="A17" s="289" t="s">
        <v>127</v>
      </c>
      <c r="B17" s="289" t="s">
        <v>32</v>
      </c>
      <c r="C17" s="289" t="s">
        <v>32</v>
      </c>
      <c r="D17" s="66" t="s">
        <v>34</v>
      </c>
      <c r="E17" s="89">
        <v>0.027</v>
      </c>
      <c r="F17" s="290">
        <f>F12</f>
        <v>68.62</v>
      </c>
      <c r="G17" s="290"/>
      <c r="H17" s="88">
        <f>ROUND(E17*F12,2)</f>
        <v>1.85</v>
      </c>
      <c r="I17" s="288"/>
    </row>
    <row r="18" spans="1:9" s="78" customFormat="1" ht="40.5" customHeight="1">
      <c r="A18" s="289" t="s">
        <v>128</v>
      </c>
      <c r="B18" s="289" t="s">
        <v>33</v>
      </c>
      <c r="C18" s="289" t="s">
        <v>33</v>
      </c>
      <c r="D18" s="66" t="s">
        <v>10</v>
      </c>
      <c r="E18" s="66" t="s">
        <v>11</v>
      </c>
      <c r="F18" s="290">
        <f>F12</f>
        <v>68.62</v>
      </c>
      <c r="G18" s="290"/>
      <c r="H18" s="67"/>
      <c r="I18" s="288"/>
    </row>
    <row r="19" spans="1:9" s="1" customFormat="1" ht="15.75" customHeight="1">
      <c r="A19" s="291" t="s">
        <v>12</v>
      </c>
      <c r="B19" s="292"/>
      <c r="C19" s="292"/>
      <c r="D19" s="292"/>
      <c r="E19" s="292"/>
      <c r="F19" s="292"/>
      <c r="G19" s="292"/>
      <c r="H19" s="292"/>
      <c r="I19" s="292"/>
    </row>
    <row r="20" spans="1:9" s="1" customFormat="1" ht="47.25" customHeight="1">
      <c r="A20" s="295" t="s">
        <v>35</v>
      </c>
      <c r="B20" s="296" t="s">
        <v>35</v>
      </c>
      <c r="C20" s="297" t="s">
        <v>35</v>
      </c>
      <c r="D20" s="95" t="s">
        <v>39</v>
      </c>
      <c r="E20" s="84">
        <f>ROUND(0.042*0.771,4)</f>
        <v>0.0324</v>
      </c>
      <c r="F20" s="298">
        <v>2258.44</v>
      </c>
      <c r="G20" s="299"/>
      <c r="H20" s="93">
        <f>ROUND(F20*E20,2)</f>
        <v>73.17</v>
      </c>
      <c r="I20" s="288" t="s">
        <v>55</v>
      </c>
    </row>
    <row r="21" spans="1:9" s="1" customFormat="1" ht="67.5" customHeight="1">
      <c r="A21" s="300"/>
      <c r="B21" s="301"/>
      <c r="C21" s="302"/>
      <c r="D21" s="80"/>
      <c r="E21" s="85" t="s">
        <v>41</v>
      </c>
      <c r="F21" s="303"/>
      <c r="G21" s="304"/>
      <c r="H21" s="91"/>
      <c r="I21" s="288"/>
    </row>
    <row r="22" spans="1:9" s="1" customFormat="1" ht="47.25" customHeight="1">
      <c r="A22" s="293" t="s">
        <v>36</v>
      </c>
      <c r="B22" s="293" t="s">
        <v>36</v>
      </c>
      <c r="C22" s="293" t="s">
        <v>36</v>
      </c>
      <c r="D22" s="83" t="s">
        <v>39</v>
      </c>
      <c r="E22" s="83">
        <v>0.0249</v>
      </c>
      <c r="F22" s="290">
        <v>2258.44</v>
      </c>
      <c r="G22" s="290"/>
      <c r="H22" s="90">
        <f>ROUND(F22*E22,2)</f>
        <v>56.24</v>
      </c>
      <c r="I22" s="288"/>
    </row>
    <row r="23" spans="1:9" s="1" customFormat="1" ht="59.25" customHeight="1">
      <c r="A23" s="293" t="s">
        <v>37</v>
      </c>
      <c r="B23" s="293" t="s">
        <v>37</v>
      </c>
      <c r="C23" s="293" t="s">
        <v>37</v>
      </c>
      <c r="D23" s="83" t="s">
        <v>39</v>
      </c>
      <c r="E23" s="83">
        <v>0.0212</v>
      </c>
      <c r="F23" s="290">
        <v>2258.44</v>
      </c>
      <c r="G23" s="290"/>
      <c r="H23" s="90">
        <f>ROUND(F23*E23,2)</f>
        <v>47.88</v>
      </c>
      <c r="I23" s="288"/>
    </row>
    <row r="24" spans="1:9" s="1" customFormat="1" ht="61.5" customHeight="1">
      <c r="A24" s="293" t="s">
        <v>38</v>
      </c>
      <c r="B24" s="293" t="s">
        <v>38</v>
      </c>
      <c r="C24" s="293" t="s">
        <v>38</v>
      </c>
      <c r="D24" s="83" t="s">
        <v>40</v>
      </c>
      <c r="E24" s="83" t="s">
        <v>11</v>
      </c>
      <c r="F24" s="290">
        <v>2258.44</v>
      </c>
      <c r="G24" s="290"/>
      <c r="H24" s="90"/>
      <c r="I24" s="288"/>
    </row>
    <row r="25" spans="1:8" s="1" customFormat="1" ht="21.75" customHeight="1">
      <c r="A25" s="68"/>
      <c r="B25" s="69"/>
      <c r="C25" s="69"/>
      <c r="D25" s="11"/>
      <c r="E25" s="11"/>
      <c r="F25" s="70"/>
      <c r="G25" s="70"/>
      <c r="H25" s="70"/>
    </row>
    <row r="26" spans="1:8" s="1" customFormat="1" ht="15.75">
      <c r="A26" s="2"/>
      <c r="B26" s="71"/>
      <c r="C26" s="71"/>
      <c r="D26" s="71"/>
      <c r="E26" s="71"/>
      <c r="F26" s="71"/>
      <c r="G26" s="71"/>
      <c r="H26" s="71"/>
    </row>
    <row r="27" spans="1:8" s="1" customFormat="1" ht="27" customHeight="1">
      <c r="A27" s="285"/>
      <c r="B27" s="285"/>
      <c r="C27" s="285"/>
      <c r="D27" s="285"/>
      <c r="E27" s="285"/>
      <c r="F27" s="285"/>
      <c r="G27" s="285"/>
      <c r="H27" s="285"/>
    </row>
    <row r="28" spans="1:8" s="1" customFormat="1" ht="27" customHeight="1">
      <c r="A28" s="3"/>
      <c r="B28" s="3"/>
      <c r="C28" s="3"/>
      <c r="D28" s="3"/>
      <c r="E28" s="3"/>
      <c r="F28" s="3"/>
      <c r="G28" s="3"/>
      <c r="H28" s="3"/>
    </row>
    <row r="29" spans="1:8" s="1" customFormat="1" ht="27" customHeight="1">
      <c r="A29" s="3"/>
      <c r="B29" s="3"/>
      <c r="C29" s="3"/>
      <c r="D29" s="3"/>
      <c r="E29" s="3"/>
      <c r="F29" s="3"/>
      <c r="G29" s="3"/>
      <c r="H29" s="3"/>
    </row>
    <row r="30" spans="1:8" s="1" customFormat="1" ht="27" customHeight="1">
      <c r="A30" s="3"/>
      <c r="B30" s="3"/>
      <c r="C30" s="3"/>
      <c r="D30" s="3"/>
      <c r="E30" s="3"/>
      <c r="F30" s="3"/>
      <c r="G30" s="3"/>
      <c r="H30" s="3"/>
    </row>
    <row r="31" spans="1:8" s="1" customFormat="1" ht="27" customHeight="1">
      <c r="A31" s="3"/>
      <c r="B31" s="3"/>
      <c r="C31" s="3"/>
      <c r="D31" s="3"/>
      <c r="E31" s="3"/>
      <c r="F31" s="3"/>
      <c r="G31" s="3"/>
      <c r="H31" s="3"/>
    </row>
    <row r="32" spans="1:8" s="1" customFormat="1" ht="22.5" customHeight="1">
      <c r="A32" s="4"/>
      <c r="B32" s="5"/>
      <c r="C32" s="5"/>
      <c r="D32" s="5"/>
      <c r="E32" s="5"/>
      <c r="F32" s="5"/>
      <c r="G32" s="5"/>
      <c r="H32" s="5"/>
    </row>
    <row r="33" spans="1:8" s="1" customFormat="1" ht="11.25" customHeight="1">
      <c r="A33" s="4"/>
      <c r="B33" s="5"/>
      <c r="C33" s="5"/>
      <c r="D33" s="5"/>
      <c r="E33" s="5"/>
      <c r="F33" s="5"/>
      <c r="G33" s="5"/>
      <c r="H33" s="5"/>
    </row>
    <row r="34" spans="1:9" s="1" customFormat="1" ht="15.75" customHeight="1">
      <c r="A34" s="286"/>
      <c r="B34" s="286"/>
      <c r="C34" s="286"/>
      <c r="D34" s="286"/>
      <c r="E34" s="5"/>
      <c r="F34" s="5"/>
      <c r="G34" s="5"/>
      <c r="H34" s="5"/>
      <c r="I34" s="6"/>
    </row>
    <row r="35" spans="1:9" s="1" customFormat="1" ht="9" customHeight="1">
      <c r="A35" s="7"/>
      <c r="B35" s="7"/>
      <c r="C35" s="7"/>
      <c r="D35" s="7"/>
      <c r="E35" s="5"/>
      <c r="F35" s="5"/>
      <c r="G35" s="5"/>
      <c r="H35" s="5"/>
      <c r="I35" s="6"/>
    </row>
    <row r="36" spans="1:9" s="9" customFormat="1" ht="15.75" customHeight="1">
      <c r="A36" s="286"/>
      <c r="B36" s="286"/>
      <c r="C36" s="286"/>
      <c r="D36" s="286"/>
      <c r="E36" s="5"/>
      <c r="F36" s="5"/>
      <c r="G36" s="5"/>
      <c r="H36" s="5"/>
      <c r="I36" s="8"/>
    </row>
    <row r="37" spans="1:9" s="9" customFormat="1" ht="10.5" customHeight="1">
      <c r="A37" s="7"/>
      <c r="B37" s="7"/>
      <c r="C37" s="7"/>
      <c r="D37" s="7"/>
      <c r="E37" s="5"/>
      <c r="F37" s="5"/>
      <c r="G37" s="5"/>
      <c r="H37" s="5"/>
      <c r="I37" s="8"/>
    </row>
    <row r="38" spans="1:9" s="9" customFormat="1" ht="21" customHeight="1">
      <c r="A38" s="286"/>
      <c r="B38" s="286"/>
      <c r="C38" s="286"/>
      <c r="D38" s="286"/>
      <c r="E38" s="5"/>
      <c r="F38" s="5"/>
      <c r="G38" s="5"/>
      <c r="H38" s="5"/>
      <c r="I38" s="8"/>
    </row>
    <row r="39" spans="1:9" s="9" customFormat="1" ht="9" customHeight="1">
      <c r="A39" s="7"/>
      <c r="B39" s="7"/>
      <c r="C39" s="7"/>
      <c r="D39" s="7"/>
      <c r="E39" s="5"/>
      <c r="F39" s="5"/>
      <c r="G39" s="5"/>
      <c r="H39" s="5"/>
      <c r="I39" s="8"/>
    </row>
    <row r="40" spans="1:8" s="9" customFormat="1" ht="21.75" customHeight="1">
      <c r="A40" s="286"/>
      <c r="B40" s="286"/>
      <c r="C40" s="286"/>
      <c r="D40" s="286"/>
      <c r="E40" s="5"/>
      <c r="F40" s="5"/>
      <c r="G40" s="5"/>
      <c r="H40" s="5"/>
    </row>
    <row r="41" spans="1:17" s="9" customFormat="1" ht="32.25" customHeight="1">
      <c r="A41" s="277"/>
      <c r="B41" s="287"/>
      <c r="C41" s="287"/>
      <c r="D41" s="277"/>
      <c r="E41" s="287"/>
      <c r="F41" s="277"/>
      <c r="G41" s="287"/>
      <c r="H41" s="277"/>
      <c r="Q41" s="8"/>
    </row>
    <row r="42" spans="1:17" s="9" customFormat="1" ht="17.25" customHeight="1">
      <c r="A42" s="287"/>
      <c r="B42" s="287"/>
      <c r="C42" s="287"/>
      <c r="D42" s="10"/>
      <c r="E42" s="10"/>
      <c r="F42" s="287"/>
      <c r="G42" s="287"/>
      <c r="H42" s="287"/>
      <c r="Q42" s="8"/>
    </row>
    <row r="43" spans="1:17" s="9" customFormat="1" ht="33" customHeight="1">
      <c r="A43" s="283"/>
      <c r="B43" s="283"/>
      <c r="C43" s="283"/>
      <c r="D43" s="11"/>
      <c r="E43" s="11"/>
      <c r="F43" s="283"/>
      <c r="G43" s="283"/>
      <c r="H43" s="11"/>
      <c r="Q43" s="8"/>
    </row>
    <row r="44" spans="1:17" s="9" customFormat="1" ht="33" customHeight="1">
      <c r="A44" s="12"/>
      <c r="B44" s="13"/>
      <c r="C44" s="13"/>
      <c r="D44" s="14"/>
      <c r="E44" s="15"/>
      <c r="F44" s="16"/>
      <c r="G44" s="17"/>
      <c r="H44" s="16"/>
      <c r="Q44" s="8"/>
    </row>
    <row r="45" spans="1:17" s="9" customFormat="1" ht="60.75" customHeight="1">
      <c r="A45" s="307"/>
      <c r="B45" s="282"/>
      <c r="C45" s="282"/>
      <c r="D45" s="277"/>
      <c r="E45" s="10"/>
      <c r="F45" s="279"/>
      <c r="G45" s="280"/>
      <c r="H45" s="16"/>
      <c r="Q45" s="8"/>
    </row>
    <row r="46" spans="1:17" s="9" customFormat="1" ht="31.5" customHeight="1">
      <c r="A46" s="284"/>
      <c r="B46" s="284"/>
      <c r="C46" s="284"/>
      <c r="D46" s="278"/>
      <c r="E46" s="18"/>
      <c r="F46" s="280"/>
      <c r="G46" s="280"/>
      <c r="H46" s="16"/>
      <c r="Q46" s="8"/>
    </row>
    <row r="47" spans="1:8" s="9" customFormat="1" ht="43.5" customHeight="1">
      <c r="A47" s="305"/>
      <c r="B47" s="282"/>
      <c r="C47" s="282"/>
      <c r="D47" s="278"/>
      <c r="E47" s="18"/>
      <c r="F47" s="280"/>
      <c r="G47" s="280"/>
      <c r="H47" s="16"/>
    </row>
    <row r="48" spans="1:8" s="9" customFormat="1" ht="30.75" customHeight="1">
      <c r="A48" s="284"/>
      <c r="B48" s="282"/>
      <c r="C48" s="282"/>
      <c r="D48" s="19"/>
      <c r="E48" s="11"/>
      <c r="F48" s="279"/>
      <c r="G48" s="279"/>
      <c r="H48" s="16"/>
    </row>
    <row r="49" spans="1:8" s="9" customFormat="1" ht="30.75" customHeight="1">
      <c r="A49" s="274"/>
      <c r="B49" s="275"/>
      <c r="C49" s="275"/>
      <c r="D49" s="276"/>
      <c r="E49" s="276"/>
      <c r="F49" s="276"/>
      <c r="G49" s="276"/>
      <c r="H49" s="276"/>
    </row>
    <row r="50" spans="1:8" s="9" customFormat="1" ht="12" customHeight="1">
      <c r="A50" s="307"/>
      <c r="B50" s="282"/>
      <c r="C50" s="282"/>
      <c r="D50" s="277"/>
      <c r="E50" s="11"/>
      <c r="F50" s="279"/>
      <c r="G50" s="279"/>
      <c r="H50" s="16"/>
    </row>
    <row r="51" spans="1:8" s="9" customFormat="1" ht="12" customHeight="1">
      <c r="A51" s="284"/>
      <c r="B51" s="284"/>
      <c r="C51" s="284"/>
      <c r="D51" s="278"/>
      <c r="E51" s="11"/>
      <c r="F51" s="280"/>
      <c r="G51" s="280"/>
      <c r="H51" s="16"/>
    </row>
    <row r="52" spans="1:8" s="20" customFormat="1" ht="15.75">
      <c r="A52" s="305"/>
      <c r="B52" s="282"/>
      <c r="C52" s="282"/>
      <c r="D52" s="278"/>
      <c r="E52" s="11"/>
      <c r="F52" s="280"/>
      <c r="G52" s="280"/>
      <c r="H52" s="16"/>
    </row>
    <row r="53" spans="1:8" ht="15.75">
      <c r="A53" s="284"/>
      <c r="B53" s="282"/>
      <c r="C53" s="282"/>
      <c r="D53" s="19"/>
      <c r="E53" s="11"/>
      <c r="F53" s="279"/>
      <c r="G53" s="279"/>
      <c r="H53" s="16"/>
    </row>
    <row r="54" spans="1:8" ht="15.75">
      <c r="A54" s="306"/>
      <c r="B54" s="276"/>
      <c r="C54" s="276"/>
      <c r="D54" s="21"/>
      <c r="E54" s="10"/>
      <c r="F54" s="279"/>
      <c r="G54" s="279"/>
      <c r="H54" s="16"/>
    </row>
    <row r="55" spans="1:8" ht="15.75">
      <c r="A55" s="274"/>
      <c r="B55" s="294"/>
      <c r="C55" s="294"/>
      <c r="D55" s="21"/>
      <c r="E55" s="18"/>
      <c r="F55" s="279"/>
      <c r="G55" s="279"/>
      <c r="H55" s="16"/>
    </row>
    <row r="56" spans="1:8" ht="15">
      <c r="A56" s="281"/>
      <c r="B56" s="282"/>
      <c r="C56" s="282"/>
      <c r="D56" s="11"/>
      <c r="E56" s="11"/>
      <c r="F56" s="279"/>
      <c r="G56" s="279"/>
      <c r="H56" s="16"/>
    </row>
    <row r="57" spans="1:8" ht="15.75">
      <c r="A57" s="15"/>
      <c r="B57" s="14"/>
      <c r="C57" s="14"/>
      <c r="D57" s="11"/>
      <c r="E57" s="11"/>
      <c r="F57" s="22"/>
      <c r="G57" s="22"/>
      <c r="H57" s="22"/>
    </row>
    <row r="58" spans="1:8" ht="15.75">
      <c r="A58" s="15"/>
      <c r="B58" s="14"/>
      <c r="C58" s="14"/>
      <c r="D58" s="11"/>
      <c r="E58" s="11"/>
      <c r="F58" s="22"/>
      <c r="G58" s="22"/>
      <c r="H58" s="22"/>
    </row>
    <row r="59" spans="1:8" ht="15">
      <c r="A59" s="23"/>
      <c r="B59" s="23"/>
      <c r="C59" s="23"/>
      <c r="D59" s="23"/>
      <c r="E59" s="23"/>
      <c r="F59" s="23"/>
      <c r="G59" s="23"/>
      <c r="H59" s="23"/>
    </row>
  </sheetData>
  <sheetProtection/>
  <mergeCells count="72">
    <mergeCell ref="A3:H3"/>
    <mergeCell ref="A4:H4"/>
    <mergeCell ref="A5:I5"/>
    <mergeCell ref="A7:C8"/>
    <mergeCell ref="D7:E7"/>
    <mergeCell ref="F7:G8"/>
    <mergeCell ref="H7:H8"/>
    <mergeCell ref="I7:I8"/>
    <mergeCell ref="A9:C9"/>
    <mergeCell ref="F9:G9"/>
    <mergeCell ref="E12:E13"/>
    <mergeCell ref="H12:H13"/>
    <mergeCell ref="A10:I10"/>
    <mergeCell ref="D12:D15"/>
    <mergeCell ref="F12:G13"/>
    <mergeCell ref="F14:G14"/>
    <mergeCell ref="A14:C14"/>
    <mergeCell ref="A45:C45"/>
    <mergeCell ref="A46:C46"/>
    <mergeCell ref="A15:C15"/>
    <mergeCell ref="F15:G15"/>
    <mergeCell ref="A11:I11"/>
    <mergeCell ref="A12:C13"/>
    <mergeCell ref="A16:C16"/>
    <mergeCell ref="A23:C23"/>
    <mergeCell ref="F23:G23"/>
    <mergeCell ref="F16:G16"/>
    <mergeCell ref="A52:C52"/>
    <mergeCell ref="A53:C53"/>
    <mergeCell ref="F53:G53"/>
    <mergeCell ref="A54:C54"/>
    <mergeCell ref="F54:G54"/>
    <mergeCell ref="A47:C47"/>
    <mergeCell ref="A50:C50"/>
    <mergeCell ref="A51:C51"/>
    <mergeCell ref="A55:C55"/>
    <mergeCell ref="F55:G55"/>
    <mergeCell ref="A17:C17"/>
    <mergeCell ref="F17:G17"/>
    <mergeCell ref="A20:C20"/>
    <mergeCell ref="F20:G20"/>
    <mergeCell ref="A21:C21"/>
    <mergeCell ref="F21:G21"/>
    <mergeCell ref="A22:C22"/>
    <mergeCell ref="F22:G22"/>
    <mergeCell ref="I12:I18"/>
    <mergeCell ref="A18:C18"/>
    <mergeCell ref="F18:G18"/>
    <mergeCell ref="A19:I19"/>
    <mergeCell ref="I20:I24"/>
    <mergeCell ref="A24:C24"/>
    <mergeCell ref="F24:G24"/>
    <mergeCell ref="F48:G48"/>
    <mergeCell ref="A27:H27"/>
    <mergeCell ref="A34:D34"/>
    <mergeCell ref="A36:D36"/>
    <mergeCell ref="A38:D38"/>
    <mergeCell ref="A40:D40"/>
    <mergeCell ref="A41:C42"/>
    <mergeCell ref="D41:E41"/>
    <mergeCell ref="F41:G42"/>
    <mergeCell ref="H41:H42"/>
    <mergeCell ref="A49:H49"/>
    <mergeCell ref="D50:D52"/>
    <mergeCell ref="F50:G52"/>
    <mergeCell ref="A56:C56"/>
    <mergeCell ref="F56:G56"/>
    <mergeCell ref="A43:C43"/>
    <mergeCell ref="F43:G43"/>
    <mergeCell ref="D45:D47"/>
    <mergeCell ref="F45:G47"/>
    <mergeCell ref="A48:C48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60"/>
  <sheetViews>
    <sheetView view="pageBreakPreview" zoomScale="90" zoomScaleSheetLayoutView="90" zoomScalePageLayoutView="0" workbookViewId="0" topLeftCell="A7">
      <selection activeCell="J14" sqref="J14"/>
    </sheetView>
  </sheetViews>
  <sheetFormatPr defaultColWidth="9.140625" defaultRowHeight="15"/>
  <cols>
    <col min="1" max="1" width="41.00390625" style="26" customWidth="1"/>
    <col min="2" max="2" width="11.57421875" style="26" customWidth="1"/>
    <col min="3" max="3" width="19.421875" style="26" customWidth="1"/>
    <col min="4" max="4" width="16.421875" style="26" customWidth="1"/>
    <col min="5" max="5" width="23.140625" style="26" customWidth="1"/>
    <col min="6" max="6" width="18.57421875" style="27" customWidth="1"/>
    <col min="7" max="7" width="11.28125" style="26" customWidth="1"/>
    <col min="8" max="16384" width="9.140625" style="26" customWidth="1"/>
  </cols>
  <sheetData>
    <row r="1" s="45" customFormat="1" ht="15.75">
      <c r="F1" s="53" t="s">
        <v>27</v>
      </c>
    </row>
    <row r="2" s="45" customFormat="1" ht="15">
      <c r="F2" s="25"/>
    </row>
    <row r="3" s="45" customFormat="1" ht="15">
      <c r="F3" s="25"/>
    </row>
    <row r="4" spans="1:10" s="45" customFormat="1" ht="65.25" customHeight="1">
      <c r="A4" s="323" t="s">
        <v>46</v>
      </c>
      <c r="B4" s="323"/>
      <c r="C4" s="323"/>
      <c r="D4" s="323"/>
      <c r="E4" s="323"/>
      <c r="F4" s="323"/>
      <c r="G4" s="24"/>
      <c r="H4" s="24"/>
      <c r="I4" s="24"/>
      <c r="J4" s="24"/>
    </row>
    <row r="7" spans="1:5" ht="11.25" customHeight="1">
      <c r="A7" s="30"/>
      <c r="B7" s="30"/>
      <c r="C7" s="30"/>
      <c r="D7" s="30"/>
      <c r="E7" s="30"/>
    </row>
    <row r="8" spans="1:7" s="32" customFormat="1" ht="18" customHeight="1">
      <c r="A8" s="333" t="s">
        <v>0</v>
      </c>
      <c r="B8" s="333" t="s">
        <v>1</v>
      </c>
      <c r="C8" s="333"/>
      <c r="D8" s="333" t="s">
        <v>14</v>
      </c>
      <c r="E8" s="333" t="s">
        <v>15</v>
      </c>
      <c r="F8" s="334" t="s">
        <v>13</v>
      </c>
      <c r="G8" s="31"/>
    </row>
    <row r="9" spans="1:7" s="32" customFormat="1" ht="31.5" customHeight="1">
      <c r="A9" s="333"/>
      <c r="B9" s="33" t="s">
        <v>2</v>
      </c>
      <c r="C9" s="33" t="s">
        <v>3</v>
      </c>
      <c r="D9" s="333"/>
      <c r="E9" s="333"/>
      <c r="F9" s="335"/>
      <c r="G9" s="31"/>
    </row>
    <row r="10" spans="1:7" s="32" customFormat="1" ht="12" customHeight="1">
      <c r="A10" s="33">
        <v>1</v>
      </c>
      <c r="B10" s="33">
        <v>2</v>
      </c>
      <c r="C10" s="33">
        <v>3</v>
      </c>
      <c r="D10" s="33">
        <v>4</v>
      </c>
      <c r="E10" s="33" t="s">
        <v>16</v>
      </c>
      <c r="F10" s="46">
        <v>6</v>
      </c>
      <c r="G10" s="31"/>
    </row>
    <row r="11" spans="1:7" ht="79.5" customHeight="1" hidden="1">
      <c r="A11" s="325" t="s">
        <v>17</v>
      </c>
      <c r="B11" s="325"/>
      <c r="C11" s="325"/>
      <c r="D11" s="325"/>
      <c r="E11" s="325"/>
      <c r="F11" s="72" t="s">
        <v>20</v>
      </c>
      <c r="G11" s="29"/>
    </row>
    <row r="12" spans="1:7" ht="19.5" customHeight="1">
      <c r="A12" s="326" t="s">
        <v>57</v>
      </c>
      <c r="B12" s="327"/>
      <c r="C12" s="327"/>
      <c r="D12" s="327"/>
      <c r="E12" s="328"/>
      <c r="F12" s="331" t="s">
        <v>61</v>
      </c>
      <c r="G12" s="29"/>
    </row>
    <row r="13" spans="1:7" ht="121.5" customHeight="1">
      <c r="A13" s="76" t="s">
        <v>29</v>
      </c>
      <c r="B13" s="329" t="s">
        <v>47</v>
      </c>
      <c r="C13" s="48">
        <v>7.014</v>
      </c>
      <c r="D13" s="34">
        <v>63.54</v>
      </c>
      <c r="E13" s="48">
        <f>ROUND(C13*D13,2)</f>
        <v>445.67</v>
      </c>
      <c r="F13" s="331"/>
      <c r="G13" s="29"/>
    </row>
    <row r="14" spans="1:7" ht="94.5" customHeight="1">
      <c r="A14" s="76" t="s">
        <v>43</v>
      </c>
      <c r="B14" s="330"/>
      <c r="C14" s="48">
        <v>3.178</v>
      </c>
      <c r="D14" s="34">
        <f>D13</f>
        <v>63.54</v>
      </c>
      <c r="E14" s="48">
        <f>ROUND(C14*D14,2)</f>
        <v>201.93</v>
      </c>
      <c r="F14" s="331"/>
      <c r="G14" s="29"/>
    </row>
    <row r="15" spans="1:7" ht="94.5" customHeight="1">
      <c r="A15" s="76" t="s">
        <v>129</v>
      </c>
      <c r="B15" s="94"/>
      <c r="C15" s="48">
        <v>3.927</v>
      </c>
      <c r="D15" s="34">
        <f>D14</f>
        <v>63.54</v>
      </c>
      <c r="E15" s="48">
        <f>ROUND(C15*D15,2)</f>
        <v>249.52</v>
      </c>
      <c r="F15" s="331"/>
      <c r="G15" s="29"/>
    </row>
    <row r="16" spans="1:7" ht="47.25">
      <c r="A16" s="86" t="s">
        <v>130</v>
      </c>
      <c r="B16" s="35" t="s">
        <v>21</v>
      </c>
      <c r="C16" s="48" t="s">
        <v>22</v>
      </c>
      <c r="D16" s="34">
        <f>D13</f>
        <v>63.54</v>
      </c>
      <c r="E16" s="49"/>
      <c r="F16" s="331"/>
      <c r="G16" s="29"/>
    </row>
    <row r="17" spans="1:6" ht="18.75" customHeight="1">
      <c r="A17" s="36"/>
      <c r="B17" s="36"/>
      <c r="C17" s="36"/>
      <c r="D17" s="37"/>
      <c r="E17" s="38"/>
      <c r="F17" s="47"/>
    </row>
    <row r="18" spans="1:6" s="40" customFormat="1" ht="27.75" customHeight="1">
      <c r="A18" s="332" t="s">
        <v>58</v>
      </c>
      <c r="B18" s="332"/>
      <c r="C18" s="332"/>
      <c r="D18" s="332"/>
      <c r="E18" s="332"/>
      <c r="F18" s="332"/>
    </row>
    <row r="19" spans="1:6" s="40" customFormat="1" ht="15">
      <c r="A19" s="324"/>
      <c r="B19" s="324"/>
      <c r="C19" s="324"/>
      <c r="D19" s="324"/>
      <c r="E19" s="324"/>
      <c r="F19" s="39"/>
    </row>
    <row r="20" spans="1:6" s="40" customFormat="1" ht="15.75">
      <c r="A20" s="41"/>
      <c r="D20" s="42"/>
      <c r="E20" s="42"/>
      <c r="F20" s="43"/>
    </row>
    <row r="21" spans="1:6" s="40" customFormat="1" ht="15.75">
      <c r="A21" s="44"/>
      <c r="D21" s="42"/>
      <c r="E21" s="42"/>
      <c r="F21" s="43"/>
    </row>
    <row r="22" spans="1:6" s="40" customFormat="1" ht="15.75">
      <c r="A22" s="44"/>
      <c r="D22" s="42"/>
      <c r="E22" s="42"/>
      <c r="F22" s="43"/>
    </row>
    <row r="23" spans="1:6" ht="15.75">
      <c r="A23" s="44"/>
      <c r="D23" s="29"/>
      <c r="E23" s="29"/>
      <c r="F23" s="28"/>
    </row>
    <row r="24" spans="1:6" ht="15.75">
      <c r="A24" s="44"/>
      <c r="D24" s="29"/>
      <c r="E24" s="29"/>
      <c r="F24" s="28"/>
    </row>
    <row r="25" spans="1:6" ht="15.75">
      <c r="A25" s="44"/>
      <c r="D25" s="29"/>
      <c r="E25" s="29"/>
      <c r="F25" s="28"/>
    </row>
    <row r="26" spans="4:6" ht="15">
      <c r="D26" s="29"/>
      <c r="E26" s="29"/>
      <c r="F26" s="28"/>
    </row>
    <row r="27" spans="4:6" ht="15">
      <c r="D27" s="29"/>
      <c r="E27" s="29"/>
      <c r="F27" s="28"/>
    </row>
    <row r="28" spans="4:6" ht="15">
      <c r="D28" s="29"/>
      <c r="E28" s="29"/>
      <c r="F28" s="28"/>
    </row>
    <row r="29" spans="4:6" ht="15">
      <c r="D29" s="29"/>
      <c r="E29" s="29"/>
      <c r="F29" s="28"/>
    </row>
    <row r="30" spans="4:6" ht="15">
      <c r="D30" s="29"/>
      <c r="E30" s="29"/>
      <c r="F30" s="28"/>
    </row>
    <row r="34" spans="1:7" ht="15">
      <c r="A34" s="45"/>
      <c r="B34" s="45"/>
      <c r="C34" s="45"/>
      <c r="D34" s="45"/>
      <c r="E34" s="45"/>
      <c r="F34" s="25"/>
      <c r="G34" s="45"/>
    </row>
    <row r="39" spans="4:6" ht="15">
      <c r="D39" s="45"/>
      <c r="E39" s="45"/>
      <c r="F39" s="25"/>
    </row>
    <row r="40" spans="4:6" ht="15">
      <c r="D40" s="45"/>
      <c r="E40" s="45"/>
      <c r="F40" s="25"/>
    </row>
    <row r="41" spans="4:6" ht="15">
      <c r="D41" s="45"/>
      <c r="E41" s="45"/>
      <c r="F41" s="25"/>
    </row>
    <row r="43" spans="1:6" ht="15">
      <c r="A43" s="45"/>
      <c r="B43" s="45"/>
      <c r="C43" s="45"/>
      <c r="D43" s="45"/>
      <c r="E43" s="45"/>
      <c r="F43" s="25"/>
    </row>
    <row r="47" spans="4:6" ht="15">
      <c r="D47" s="45"/>
      <c r="E47" s="45"/>
      <c r="F47" s="25"/>
    </row>
    <row r="48" spans="4:6" ht="15">
      <c r="D48" s="45"/>
      <c r="E48" s="45"/>
      <c r="F48" s="25"/>
    </row>
    <row r="54" spans="4:6" ht="15">
      <c r="D54" s="45"/>
      <c r="E54" s="45"/>
      <c r="F54" s="25"/>
    </row>
    <row r="59" spans="4:6" ht="15">
      <c r="D59" s="45"/>
      <c r="E59" s="45"/>
      <c r="F59" s="25"/>
    </row>
    <row r="60" spans="7:8" ht="15">
      <c r="G60" s="45"/>
      <c r="H60" s="45"/>
    </row>
  </sheetData>
  <sheetProtection/>
  <mergeCells count="12">
    <mergeCell ref="A4:F4"/>
    <mergeCell ref="A8:A9"/>
    <mergeCell ref="B8:C8"/>
    <mergeCell ref="D8:D9"/>
    <mergeCell ref="E8:E9"/>
    <mergeCell ref="F8:F9"/>
    <mergeCell ref="A19:E19"/>
    <mergeCell ref="A11:E11"/>
    <mergeCell ref="A12:E12"/>
    <mergeCell ref="B13:B14"/>
    <mergeCell ref="F12:F16"/>
    <mergeCell ref="A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8"/>
  <sheetViews>
    <sheetView view="pageBreakPreview" zoomScale="80" zoomScaleSheetLayoutView="80" zoomScalePageLayoutView="0" workbookViewId="0" topLeftCell="A1">
      <selection activeCell="M11" sqref="M11"/>
    </sheetView>
  </sheetViews>
  <sheetFormatPr defaultColWidth="8.8515625" defaultRowHeight="15"/>
  <cols>
    <col min="1" max="2" width="8.8515625" style="57" customWidth="1"/>
    <col min="3" max="3" width="13.7109375" style="57" customWidth="1"/>
    <col min="4" max="8" width="15.7109375" style="57" customWidth="1"/>
    <col min="9" max="9" width="18.7109375" style="57" customWidth="1"/>
    <col min="10" max="16384" width="8.8515625" style="57" customWidth="1"/>
  </cols>
  <sheetData>
    <row r="1" spans="1:10" s="54" customFormat="1" ht="13.5" customHeight="1">
      <c r="A1" s="50" t="s">
        <v>5</v>
      </c>
      <c r="B1" s="51"/>
      <c r="C1" s="52"/>
      <c r="D1" s="52"/>
      <c r="E1" s="51"/>
      <c r="F1" s="53"/>
      <c r="G1" s="53"/>
      <c r="H1" s="51"/>
      <c r="I1" s="53" t="s">
        <v>23</v>
      </c>
      <c r="J1" s="51"/>
    </row>
    <row r="2" spans="1:10" s="58" customFormat="1" ht="15.75">
      <c r="A2" s="55" t="s">
        <v>6</v>
      </c>
      <c r="B2" s="56"/>
      <c r="C2" s="57"/>
      <c r="D2" s="57"/>
      <c r="E2" s="56"/>
      <c r="F2" s="56"/>
      <c r="G2" s="56"/>
      <c r="H2" s="56"/>
      <c r="I2" s="56"/>
      <c r="J2" s="56"/>
    </row>
    <row r="3" spans="1:8" s="59" customFormat="1" ht="15.75">
      <c r="A3" s="320"/>
      <c r="B3" s="321"/>
      <c r="C3" s="321"/>
      <c r="D3" s="321"/>
      <c r="E3" s="321"/>
      <c r="F3" s="321"/>
      <c r="G3" s="321"/>
      <c r="H3" s="321"/>
    </row>
    <row r="4" spans="1:10" s="58" customFormat="1" ht="15" customHeight="1">
      <c r="A4" s="322"/>
      <c r="B4" s="322"/>
      <c r="C4" s="322"/>
      <c r="D4" s="322"/>
      <c r="E4" s="322"/>
      <c r="F4" s="322"/>
      <c r="G4" s="322"/>
      <c r="H4" s="322"/>
      <c r="I4" s="56"/>
      <c r="J4" s="56"/>
    </row>
    <row r="5" spans="1:10" s="58" customFormat="1" ht="45" customHeight="1">
      <c r="A5" s="323" t="s">
        <v>48</v>
      </c>
      <c r="B5" s="323"/>
      <c r="C5" s="323"/>
      <c r="D5" s="323"/>
      <c r="E5" s="323"/>
      <c r="F5" s="323"/>
      <c r="G5" s="323"/>
      <c r="H5" s="323"/>
      <c r="I5" s="323"/>
      <c r="J5" s="60"/>
    </row>
    <row r="6" spans="1:8" s="59" customFormat="1" ht="15" customHeight="1">
      <c r="A6" s="61"/>
      <c r="B6" s="61"/>
      <c r="C6" s="61"/>
      <c r="D6" s="61"/>
      <c r="E6" s="61"/>
      <c r="F6" s="61"/>
      <c r="G6" s="61"/>
      <c r="H6" s="61"/>
    </row>
    <row r="7" spans="1:9" s="63" customFormat="1" ht="28.5" customHeight="1">
      <c r="A7" s="312" t="s">
        <v>0</v>
      </c>
      <c r="B7" s="313"/>
      <c r="C7" s="313"/>
      <c r="D7" s="312" t="s">
        <v>1</v>
      </c>
      <c r="E7" s="313"/>
      <c r="F7" s="312" t="s">
        <v>18</v>
      </c>
      <c r="G7" s="313"/>
      <c r="H7" s="312" t="s">
        <v>19</v>
      </c>
      <c r="I7" s="312" t="s">
        <v>13</v>
      </c>
    </row>
    <row r="8" spans="1:9" ht="46.5" customHeight="1">
      <c r="A8" s="313"/>
      <c r="B8" s="313"/>
      <c r="C8" s="313"/>
      <c r="D8" s="62" t="s">
        <v>7</v>
      </c>
      <c r="E8" s="62" t="s">
        <v>3</v>
      </c>
      <c r="F8" s="313"/>
      <c r="G8" s="313"/>
      <c r="H8" s="313"/>
      <c r="I8" s="313"/>
    </row>
    <row r="9" spans="1:9" ht="15" customHeight="1">
      <c r="A9" s="314">
        <v>1</v>
      </c>
      <c r="B9" s="314"/>
      <c r="C9" s="314"/>
      <c r="D9" s="64">
        <v>2</v>
      </c>
      <c r="E9" s="64">
        <v>3</v>
      </c>
      <c r="F9" s="314">
        <v>4</v>
      </c>
      <c r="G9" s="314"/>
      <c r="H9" s="64">
        <v>5</v>
      </c>
      <c r="I9" s="64">
        <v>6</v>
      </c>
    </row>
    <row r="10" spans="1:9" s="1" customFormat="1" ht="22.5" customHeight="1">
      <c r="A10" s="316" t="s">
        <v>8</v>
      </c>
      <c r="B10" s="317"/>
      <c r="C10" s="317"/>
      <c r="D10" s="317"/>
      <c r="E10" s="317"/>
      <c r="F10" s="317"/>
      <c r="G10" s="317"/>
      <c r="H10" s="317"/>
      <c r="I10" s="318"/>
    </row>
    <row r="11" spans="1:9" s="1" customFormat="1" ht="22.5" customHeight="1">
      <c r="A11" s="308" t="s">
        <v>9</v>
      </c>
      <c r="B11" s="309"/>
      <c r="C11" s="309"/>
      <c r="D11" s="309"/>
      <c r="E11" s="309"/>
      <c r="F11" s="309"/>
      <c r="G11" s="309"/>
      <c r="H11" s="309"/>
      <c r="I11" s="310"/>
    </row>
    <row r="12" spans="1:9" s="1" customFormat="1" ht="22.5" customHeight="1">
      <c r="A12" s="347" t="s">
        <v>29</v>
      </c>
      <c r="B12" s="348"/>
      <c r="C12" s="349"/>
      <c r="D12" s="353" t="s">
        <v>4</v>
      </c>
      <c r="E12" s="356">
        <v>7.014</v>
      </c>
      <c r="F12" s="290">
        <v>68.62</v>
      </c>
      <c r="G12" s="290"/>
      <c r="H12" s="358">
        <f>ROUND(F12*E12,2)</f>
        <v>481.3</v>
      </c>
      <c r="I12" s="336" t="str">
        <f>казым_размер_платы_ком_усл!I12</f>
        <v>Постановление Губернатора ХМАО-Югры от 22.12.2012 года № 164;     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113-нп от 04.12.2013 года "Об установлении тарифов в сфере холодного водоснабжения и водоотведения для организаций, осуществляющих холодное водоснабжение и водоотведение".                        </v>
      </c>
    </row>
    <row r="13" spans="1:9" s="1" customFormat="1" ht="112.5" customHeight="1">
      <c r="A13" s="350"/>
      <c r="B13" s="351"/>
      <c r="C13" s="352"/>
      <c r="D13" s="354"/>
      <c r="E13" s="357"/>
      <c r="F13" s="290"/>
      <c r="G13" s="290"/>
      <c r="H13" s="359"/>
      <c r="I13" s="337"/>
    </row>
    <row r="14" spans="1:9" s="78" customFormat="1" ht="98.25" customHeight="1">
      <c r="A14" s="344" t="s">
        <v>30</v>
      </c>
      <c r="B14" s="345" t="s">
        <v>30</v>
      </c>
      <c r="C14" s="346" t="s">
        <v>30</v>
      </c>
      <c r="D14" s="354"/>
      <c r="E14" s="65">
        <v>3.178</v>
      </c>
      <c r="F14" s="290">
        <f>F12</f>
        <v>68.62</v>
      </c>
      <c r="G14" s="290"/>
      <c r="H14" s="77">
        <f>ROUND(E14*F12,2)</f>
        <v>218.07</v>
      </c>
      <c r="I14" s="337"/>
    </row>
    <row r="15" spans="1:9" s="78" customFormat="1" ht="54" customHeight="1">
      <c r="A15" s="344" t="s">
        <v>31</v>
      </c>
      <c r="B15" s="345" t="s">
        <v>31</v>
      </c>
      <c r="C15" s="346" t="s">
        <v>31</v>
      </c>
      <c r="D15" s="355"/>
      <c r="E15" s="66">
        <v>1.641</v>
      </c>
      <c r="F15" s="290">
        <f>F12</f>
        <v>68.62</v>
      </c>
      <c r="G15" s="290"/>
      <c r="H15" s="77">
        <f>ROUND(E15*F12,2)</f>
        <v>112.61</v>
      </c>
      <c r="I15" s="337"/>
    </row>
    <row r="16" spans="1:9" s="78" customFormat="1" ht="133.5" customHeight="1">
      <c r="A16" s="344" t="s">
        <v>32</v>
      </c>
      <c r="B16" s="345" t="s">
        <v>32</v>
      </c>
      <c r="C16" s="346" t="s">
        <v>32</v>
      </c>
      <c r="D16" s="66" t="s">
        <v>34</v>
      </c>
      <c r="E16" s="79">
        <v>0.027</v>
      </c>
      <c r="F16" s="290">
        <f>F12</f>
        <v>68.62</v>
      </c>
      <c r="G16" s="290"/>
      <c r="H16" s="77">
        <f>ROUND(E16*F12,2)</f>
        <v>1.85</v>
      </c>
      <c r="I16" s="337"/>
    </row>
    <row r="17" spans="1:9" s="78" customFormat="1" ht="40.5" customHeight="1">
      <c r="A17" s="344" t="s">
        <v>33</v>
      </c>
      <c r="B17" s="345" t="s">
        <v>33</v>
      </c>
      <c r="C17" s="346" t="s">
        <v>33</v>
      </c>
      <c r="D17" s="66" t="s">
        <v>10</v>
      </c>
      <c r="E17" s="66" t="s">
        <v>11</v>
      </c>
      <c r="F17" s="290">
        <f>F12</f>
        <v>68.62</v>
      </c>
      <c r="G17" s="290"/>
      <c r="H17" s="67"/>
      <c r="I17" s="338"/>
    </row>
    <row r="18" spans="1:9" s="1" customFormat="1" ht="15.75" customHeight="1">
      <c r="A18" s="339" t="s">
        <v>12</v>
      </c>
      <c r="B18" s="340"/>
      <c r="C18" s="340"/>
      <c r="D18" s="340"/>
      <c r="E18" s="340"/>
      <c r="F18" s="340"/>
      <c r="G18" s="340"/>
      <c r="H18" s="340"/>
      <c r="I18" s="340"/>
    </row>
    <row r="19" spans="1:9" s="1" customFormat="1" ht="47.25" customHeight="1">
      <c r="A19" s="295" t="s">
        <v>35</v>
      </c>
      <c r="B19" s="296" t="s">
        <v>35</v>
      </c>
      <c r="C19" s="297" t="s">
        <v>35</v>
      </c>
      <c r="D19" s="81" t="s">
        <v>39</v>
      </c>
      <c r="E19" s="84">
        <f>ROUND(0.042*0.771,4)</f>
        <v>0.0324</v>
      </c>
      <c r="F19" s="298">
        <v>2380.48</v>
      </c>
      <c r="G19" s="299"/>
      <c r="H19" s="73">
        <f>ROUND(F19*E19,2)</f>
        <v>77.13</v>
      </c>
      <c r="I19" s="288">
        <f>казым_размер_платы_ком_усл!I19</f>
        <v>0</v>
      </c>
    </row>
    <row r="20" spans="1:9" s="1" customFormat="1" ht="67.5" customHeight="1">
      <c r="A20" s="300"/>
      <c r="B20" s="301"/>
      <c r="C20" s="302"/>
      <c r="D20" s="80"/>
      <c r="E20" s="85" t="s">
        <v>41</v>
      </c>
      <c r="F20" s="303"/>
      <c r="G20" s="304"/>
      <c r="H20" s="74"/>
      <c r="I20" s="288"/>
    </row>
    <row r="21" spans="1:9" s="1" customFormat="1" ht="57" customHeight="1">
      <c r="A21" s="341" t="s">
        <v>36</v>
      </c>
      <c r="B21" s="342" t="s">
        <v>36</v>
      </c>
      <c r="C21" s="343" t="s">
        <v>36</v>
      </c>
      <c r="D21" s="82" t="s">
        <v>39</v>
      </c>
      <c r="E21" s="82">
        <v>0.0249</v>
      </c>
      <c r="F21" s="290">
        <f>F19</f>
        <v>2380.48</v>
      </c>
      <c r="G21" s="290"/>
      <c r="H21" s="75">
        <f>ROUND(F21*E21,2)</f>
        <v>59.27</v>
      </c>
      <c r="I21" s="288"/>
    </row>
    <row r="22" spans="1:9" s="1" customFormat="1" ht="57.75" customHeight="1">
      <c r="A22" s="341" t="s">
        <v>37</v>
      </c>
      <c r="B22" s="342" t="s">
        <v>37</v>
      </c>
      <c r="C22" s="343" t="s">
        <v>37</v>
      </c>
      <c r="D22" s="83" t="s">
        <v>39</v>
      </c>
      <c r="E22" s="83">
        <v>0.0212</v>
      </c>
      <c r="F22" s="290">
        <f>F19</f>
        <v>2380.48</v>
      </c>
      <c r="G22" s="290"/>
      <c r="H22" s="75">
        <f>ROUND(F22*E22,2)</f>
        <v>50.47</v>
      </c>
      <c r="I22" s="288"/>
    </row>
    <row r="23" spans="1:9" s="1" customFormat="1" ht="58.5" customHeight="1">
      <c r="A23" s="341" t="s">
        <v>38</v>
      </c>
      <c r="B23" s="342" t="s">
        <v>38</v>
      </c>
      <c r="C23" s="343" t="s">
        <v>38</v>
      </c>
      <c r="D23" s="83" t="s">
        <v>40</v>
      </c>
      <c r="E23" s="83" t="s">
        <v>11</v>
      </c>
      <c r="F23" s="290">
        <f>F19</f>
        <v>2380.48</v>
      </c>
      <c r="G23" s="290"/>
      <c r="H23" s="75"/>
      <c r="I23" s="288"/>
    </row>
    <row r="24" spans="1:8" s="1" customFormat="1" ht="21.75" customHeight="1">
      <c r="A24" s="68"/>
      <c r="B24" s="69"/>
      <c r="C24" s="69"/>
      <c r="D24" s="11"/>
      <c r="E24" s="11"/>
      <c r="F24" s="70"/>
      <c r="G24" s="70"/>
      <c r="H24" s="70"/>
    </row>
    <row r="25" spans="1:8" s="1" customFormat="1" ht="15.75">
      <c r="A25" s="2"/>
      <c r="B25" s="71"/>
      <c r="C25" s="71"/>
      <c r="D25" s="71"/>
      <c r="E25" s="71"/>
      <c r="F25" s="71"/>
      <c r="G25" s="71"/>
      <c r="H25" s="71"/>
    </row>
    <row r="26" spans="1:8" s="1" customFormat="1" ht="27" customHeight="1">
      <c r="A26" s="285"/>
      <c r="B26" s="285"/>
      <c r="C26" s="285"/>
      <c r="D26" s="285"/>
      <c r="E26" s="285"/>
      <c r="F26" s="285"/>
      <c r="G26" s="285"/>
      <c r="H26" s="285"/>
    </row>
    <row r="27" spans="1:8" s="1" customFormat="1" ht="27" customHeight="1">
      <c r="A27" s="3"/>
      <c r="B27" s="3"/>
      <c r="C27" s="3"/>
      <c r="D27" s="3"/>
      <c r="E27" s="3"/>
      <c r="F27" s="3"/>
      <c r="G27" s="3"/>
      <c r="H27" s="3"/>
    </row>
    <row r="28" spans="1:8" s="1" customFormat="1" ht="27" customHeight="1">
      <c r="A28" s="3"/>
      <c r="B28" s="3"/>
      <c r="C28" s="3"/>
      <c r="D28" s="3"/>
      <c r="E28" s="3"/>
      <c r="F28" s="3"/>
      <c r="G28" s="3"/>
      <c r="H28" s="3"/>
    </row>
    <row r="29" spans="1:8" s="1" customFormat="1" ht="27" customHeight="1">
      <c r="A29" s="3"/>
      <c r="B29" s="3"/>
      <c r="C29" s="3"/>
      <c r="D29" s="3"/>
      <c r="E29" s="3"/>
      <c r="F29" s="3"/>
      <c r="G29" s="3"/>
      <c r="H29" s="3"/>
    </row>
    <row r="30" spans="1:8" s="1" customFormat="1" ht="27" customHeight="1">
      <c r="A30" s="3"/>
      <c r="B30" s="3"/>
      <c r="C30" s="3"/>
      <c r="D30" s="3"/>
      <c r="E30" s="3"/>
      <c r="F30" s="3"/>
      <c r="G30" s="3"/>
      <c r="H30" s="3"/>
    </row>
    <row r="31" spans="1:8" s="1" customFormat="1" ht="22.5" customHeight="1">
      <c r="A31" s="4"/>
      <c r="B31" s="5"/>
      <c r="C31" s="5"/>
      <c r="D31" s="5"/>
      <c r="E31" s="5"/>
      <c r="F31" s="5"/>
      <c r="G31" s="5"/>
      <c r="H31" s="5"/>
    </row>
    <row r="32" spans="1:8" s="1" customFormat="1" ht="11.25" customHeight="1">
      <c r="A32" s="4"/>
      <c r="B32" s="5"/>
      <c r="C32" s="5"/>
      <c r="D32" s="5"/>
      <c r="E32" s="5"/>
      <c r="F32" s="5"/>
      <c r="G32" s="5"/>
      <c r="H32" s="5"/>
    </row>
    <row r="33" spans="1:9" s="1" customFormat="1" ht="15.75" customHeight="1">
      <c r="A33" s="286"/>
      <c r="B33" s="286"/>
      <c r="C33" s="286"/>
      <c r="D33" s="286"/>
      <c r="E33" s="5"/>
      <c r="F33" s="5"/>
      <c r="G33" s="5"/>
      <c r="H33" s="5"/>
      <c r="I33" s="6"/>
    </row>
    <row r="34" spans="1:9" s="1" customFormat="1" ht="9" customHeight="1">
      <c r="A34" s="7"/>
      <c r="B34" s="7"/>
      <c r="C34" s="7"/>
      <c r="D34" s="7"/>
      <c r="E34" s="5"/>
      <c r="F34" s="5"/>
      <c r="G34" s="5"/>
      <c r="H34" s="5"/>
      <c r="I34" s="6"/>
    </row>
    <row r="35" spans="1:9" s="9" customFormat="1" ht="15.75" customHeight="1">
      <c r="A35" s="286"/>
      <c r="B35" s="286"/>
      <c r="C35" s="286"/>
      <c r="D35" s="286"/>
      <c r="E35" s="5"/>
      <c r="F35" s="5"/>
      <c r="G35" s="5"/>
      <c r="H35" s="5"/>
      <c r="I35" s="8"/>
    </row>
    <row r="36" spans="1:9" s="9" customFormat="1" ht="10.5" customHeight="1">
      <c r="A36" s="7"/>
      <c r="B36" s="7"/>
      <c r="C36" s="7"/>
      <c r="D36" s="7"/>
      <c r="E36" s="5"/>
      <c r="F36" s="5"/>
      <c r="G36" s="5"/>
      <c r="H36" s="5"/>
      <c r="I36" s="8"/>
    </row>
    <row r="37" spans="1:9" s="9" customFormat="1" ht="21" customHeight="1">
      <c r="A37" s="286"/>
      <c r="B37" s="286"/>
      <c r="C37" s="286"/>
      <c r="D37" s="286"/>
      <c r="E37" s="5"/>
      <c r="F37" s="5"/>
      <c r="G37" s="5"/>
      <c r="H37" s="5"/>
      <c r="I37" s="8"/>
    </row>
    <row r="38" spans="1:9" s="9" customFormat="1" ht="9" customHeight="1">
      <c r="A38" s="7"/>
      <c r="B38" s="7"/>
      <c r="C38" s="7"/>
      <c r="D38" s="7"/>
      <c r="E38" s="5"/>
      <c r="F38" s="5"/>
      <c r="G38" s="5"/>
      <c r="H38" s="5"/>
      <c r="I38" s="8"/>
    </row>
    <row r="39" spans="1:8" s="9" customFormat="1" ht="21.75" customHeight="1">
      <c r="A39" s="286"/>
      <c r="B39" s="286"/>
      <c r="C39" s="286"/>
      <c r="D39" s="286"/>
      <c r="E39" s="5"/>
      <c r="F39" s="5"/>
      <c r="G39" s="5"/>
      <c r="H39" s="5"/>
    </row>
    <row r="40" spans="1:17" s="9" customFormat="1" ht="32.25" customHeight="1">
      <c r="A40" s="277"/>
      <c r="B40" s="287"/>
      <c r="C40" s="287"/>
      <c r="D40" s="277"/>
      <c r="E40" s="287"/>
      <c r="F40" s="277"/>
      <c r="G40" s="287"/>
      <c r="H40" s="277"/>
      <c r="Q40" s="8"/>
    </row>
    <row r="41" spans="1:17" s="9" customFormat="1" ht="17.25" customHeight="1">
      <c r="A41" s="287"/>
      <c r="B41" s="287"/>
      <c r="C41" s="287"/>
      <c r="D41" s="10"/>
      <c r="E41" s="10"/>
      <c r="F41" s="287"/>
      <c r="G41" s="287"/>
      <c r="H41" s="287"/>
      <c r="Q41" s="8"/>
    </row>
    <row r="42" spans="1:17" s="9" customFormat="1" ht="33" customHeight="1">
      <c r="A42" s="283"/>
      <c r="B42" s="283"/>
      <c r="C42" s="283"/>
      <c r="D42" s="11"/>
      <c r="E42" s="11"/>
      <c r="F42" s="283"/>
      <c r="G42" s="283"/>
      <c r="H42" s="11"/>
      <c r="Q42" s="8"/>
    </row>
    <row r="43" spans="1:17" s="9" customFormat="1" ht="33" customHeight="1">
      <c r="A43" s="12"/>
      <c r="B43" s="13"/>
      <c r="C43" s="13"/>
      <c r="D43" s="14"/>
      <c r="E43" s="15"/>
      <c r="F43" s="16"/>
      <c r="G43" s="17"/>
      <c r="H43" s="16"/>
      <c r="Q43" s="8"/>
    </row>
    <row r="44" spans="1:17" s="9" customFormat="1" ht="60.75" customHeight="1">
      <c r="A44" s="307"/>
      <c r="B44" s="282"/>
      <c r="C44" s="282"/>
      <c r="D44" s="277"/>
      <c r="E44" s="10"/>
      <c r="F44" s="279"/>
      <c r="G44" s="280"/>
      <c r="H44" s="16"/>
      <c r="Q44" s="8"/>
    </row>
    <row r="45" spans="1:17" s="9" customFormat="1" ht="31.5" customHeight="1">
      <c r="A45" s="284"/>
      <c r="B45" s="284"/>
      <c r="C45" s="284"/>
      <c r="D45" s="278"/>
      <c r="E45" s="18"/>
      <c r="F45" s="280"/>
      <c r="G45" s="280"/>
      <c r="H45" s="16"/>
      <c r="Q45" s="8"/>
    </row>
    <row r="46" spans="1:8" s="9" customFormat="1" ht="43.5" customHeight="1">
      <c r="A46" s="305"/>
      <c r="B46" s="282"/>
      <c r="C46" s="282"/>
      <c r="D46" s="278"/>
      <c r="E46" s="18"/>
      <c r="F46" s="280"/>
      <c r="G46" s="280"/>
      <c r="H46" s="16"/>
    </row>
    <row r="47" spans="1:8" s="9" customFormat="1" ht="30.75" customHeight="1">
      <c r="A47" s="284"/>
      <c r="B47" s="282"/>
      <c r="C47" s="282"/>
      <c r="D47" s="19"/>
      <c r="E47" s="11"/>
      <c r="F47" s="279"/>
      <c r="G47" s="279"/>
      <c r="H47" s="16"/>
    </row>
    <row r="48" spans="1:8" s="9" customFormat="1" ht="30.75" customHeight="1">
      <c r="A48" s="274"/>
      <c r="B48" s="275"/>
      <c r="C48" s="275"/>
      <c r="D48" s="276"/>
      <c r="E48" s="276"/>
      <c r="F48" s="276"/>
      <c r="G48" s="276"/>
      <c r="H48" s="276"/>
    </row>
    <row r="49" spans="1:8" s="9" customFormat="1" ht="12" customHeight="1">
      <c r="A49" s="307"/>
      <c r="B49" s="282"/>
      <c r="C49" s="282"/>
      <c r="D49" s="277"/>
      <c r="E49" s="11"/>
      <c r="F49" s="279"/>
      <c r="G49" s="279"/>
      <c r="H49" s="16"/>
    </row>
    <row r="50" spans="1:8" s="9" customFormat="1" ht="12" customHeight="1">
      <c r="A50" s="284"/>
      <c r="B50" s="284"/>
      <c r="C50" s="284"/>
      <c r="D50" s="278"/>
      <c r="E50" s="11"/>
      <c r="F50" s="280"/>
      <c r="G50" s="280"/>
      <c r="H50" s="16"/>
    </row>
    <row r="51" spans="1:8" s="20" customFormat="1" ht="15.75">
      <c r="A51" s="305"/>
      <c r="B51" s="282"/>
      <c r="C51" s="282"/>
      <c r="D51" s="278"/>
      <c r="E51" s="11"/>
      <c r="F51" s="280"/>
      <c r="G51" s="280"/>
      <c r="H51" s="16"/>
    </row>
    <row r="52" spans="1:8" ht="15.75">
      <c r="A52" s="284"/>
      <c r="B52" s="282"/>
      <c r="C52" s="282"/>
      <c r="D52" s="19"/>
      <c r="E52" s="11"/>
      <c r="F52" s="279"/>
      <c r="G52" s="279"/>
      <c r="H52" s="16"/>
    </row>
    <row r="53" spans="1:8" ht="15.75">
      <c r="A53" s="306"/>
      <c r="B53" s="276"/>
      <c r="C53" s="276"/>
      <c r="D53" s="21"/>
      <c r="E53" s="10"/>
      <c r="F53" s="279"/>
      <c r="G53" s="279"/>
      <c r="H53" s="16"/>
    </row>
    <row r="54" spans="1:8" ht="15.75">
      <c r="A54" s="274"/>
      <c r="B54" s="294"/>
      <c r="C54" s="294"/>
      <c r="D54" s="21"/>
      <c r="E54" s="18"/>
      <c r="F54" s="279"/>
      <c r="G54" s="279"/>
      <c r="H54" s="16"/>
    </row>
    <row r="55" spans="1:8" ht="15">
      <c r="A55" s="281"/>
      <c r="B55" s="282"/>
      <c r="C55" s="282"/>
      <c r="D55" s="11"/>
      <c r="E55" s="11"/>
      <c r="F55" s="279"/>
      <c r="G55" s="279"/>
      <c r="H55" s="16"/>
    </row>
    <row r="56" spans="1:8" ht="15.75">
      <c r="A56" s="15"/>
      <c r="B56" s="14"/>
      <c r="C56" s="14"/>
      <c r="D56" s="11"/>
      <c r="E56" s="11"/>
      <c r="F56" s="22"/>
      <c r="G56" s="22"/>
      <c r="H56" s="22"/>
    </row>
    <row r="57" spans="1:8" ht="15.75">
      <c r="A57" s="15"/>
      <c r="B57" s="14"/>
      <c r="C57" s="14"/>
      <c r="D57" s="11"/>
      <c r="E57" s="11"/>
      <c r="F57" s="22"/>
      <c r="G57" s="22"/>
      <c r="H57" s="22"/>
    </row>
    <row r="58" spans="1:8" ht="15">
      <c r="A58" s="23"/>
      <c r="B58" s="23"/>
      <c r="C58" s="23"/>
      <c r="D58" s="23"/>
      <c r="E58" s="23"/>
      <c r="F58" s="23"/>
      <c r="G58" s="23"/>
      <c r="H58" s="23"/>
    </row>
  </sheetData>
  <sheetProtection/>
  <mergeCells count="70">
    <mergeCell ref="A3:H3"/>
    <mergeCell ref="A4:H4"/>
    <mergeCell ref="A5:I5"/>
    <mergeCell ref="A7:C8"/>
    <mergeCell ref="D7:E7"/>
    <mergeCell ref="F7:G8"/>
    <mergeCell ref="H7:H8"/>
    <mergeCell ref="I7:I8"/>
    <mergeCell ref="A9:C9"/>
    <mergeCell ref="F9:G9"/>
    <mergeCell ref="A10:I10"/>
    <mergeCell ref="A11:I11"/>
    <mergeCell ref="A12:C13"/>
    <mergeCell ref="D12:D15"/>
    <mergeCell ref="E12:E13"/>
    <mergeCell ref="F12:G13"/>
    <mergeCell ref="H12:H13"/>
    <mergeCell ref="A14:C14"/>
    <mergeCell ref="F14:G14"/>
    <mergeCell ref="A15:C15"/>
    <mergeCell ref="F15:G15"/>
    <mergeCell ref="A16:C16"/>
    <mergeCell ref="F16:G16"/>
    <mergeCell ref="A17:C17"/>
    <mergeCell ref="F17:G17"/>
    <mergeCell ref="A19:C19"/>
    <mergeCell ref="F19:G19"/>
    <mergeCell ref="A20:C20"/>
    <mergeCell ref="F20:G20"/>
    <mergeCell ref="A21:C21"/>
    <mergeCell ref="F21:G21"/>
    <mergeCell ref="A22:C22"/>
    <mergeCell ref="F22:G22"/>
    <mergeCell ref="A23:C23"/>
    <mergeCell ref="F23:G23"/>
    <mergeCell ref="A26:H26"/>
    <mergeCell ref="A33:D33"/>
    <mergeCell ref="A35:D35"/>
    <mergeCell ref="A37:D37"/>
    <mergeCell ref="A39:D39"/>
    <mergeCell ref="A40:C41"/>
    <mergeCell ref="D40:E40"/>
    <mergeCell ref="F40:G41"/>
    <mergeCell ref="H40:H41"/>
    <mergeCell ref="A42:C42"/>
    <mergeCell ref="F42:G42"/>
    <mergeCell ref="A44:C44"/>
    <mergeCell ref="D44:D46"/>
    <mergeCell ref="F44:G46"/>
    <mergeCell ref="A45:C45"/>
    <mergeCell ref="A46:C46"/>
    <mergeCell ref="F54:G54"/>
    <mergeCell ref="A47:C47"/>
    <mergeCell ref="F47:G47"/>
    <mergeCell ref="A48:H48"/>
    <mergeCell ref="A49:C49"/>
    <mergeCell ref="D49:D51"/>
    <mergeCell ref="F49:G51"/>
    <mergeCell ref="A50:C50"/>
    <mergeCell ref="A51:C51"/>
    <mergeCell ref="I12:I17"/>
    <mergeCell ref="I19:I23"/>
    <mergeCell ref="A18:I18"/>
    <mergeCell ref="A55:C55"/>
    <mergeCell ref="F55:G55"/>
    <mergeCell ref="A52:C52"/>
    <mergeCell ref="F52:G52"/>
    <mergeCell ref="A53:C53"/>
    <mergeCell ref="F53:G53"/>
    <mergeCell ref="A54:C5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0"/>
  <sheetViews>
    <sheetView view="pageBreakPreview" zoomScale="90" zoomScaleSheetLayoutView="90" zoomScalePageLayoutView="0" workbookViewId="0" topLeftCell="A1">
      <selection activeCell="F2" sqref="F2"/>
    </sheetView>
  </sheetViews>
  <sheetFormatPr defaultColWidth="9.140625" defaultRowHeight="15"/>
  <cols>
    <col min="1" max="1" width="41.00390625" style="26" customWidth="1"/>
    <col min="2" max="2" width="14.28125" style="26" customWidth="1"/>
    <col min="3" max="3" width="19.421875" style="26" customWidth="1"/>
    <col min="4" max="4" width="16.421875" style="26" customWidth="1"/>
    <col min="5" max="5" width="24.28125" style="26" customWidth="1"/>
    <col min="6" max="6" width="19.421875" style="27" customWidth="1"/>
    <col min="7" max="7" width="11.28125" style="26" customWidth="1"/>
    <col min="8" max="16384" width="9.140625" style="26" customWidth="1"/>
  </cols>
  <sheetData>
    <row r="1" s="45" customFormat="1" ht="15.75">
      <c r="F1" s="53" t="s">
        <v>24</v>
      </c>
    </row>
    <row r="2" s="45" customFormat="1" ht="15">
      <c r="F2" s="25"/>
    </row>
    <row r="3" s="45" customFormat="1" ht="15">
      <c r="F3" s="25"/>
    </row>
    <row r="4" spans="1:10" s="45" customFormat="1" ht="65.25" customHeight="1">
      <c r="A4" s="323" t="s">
        <v>49</v>
      </c>
      <c r="B4" s="323"/>
      <c r="C4" s="323"/>
      <c r="D4" s="323"/>
      <c r="E4" s="323"/>
      <c r="F4" s="323"/>
      <c r="G4" s="24"/>
      <c r="H4" s="24"/>
      <c r="I4" s="24"/>
      <c r="J4" s="24"/>
    </row>
    <row r="7" spans="1:5" ht="11.25" customHeight="1">
      <c r="A7" s="30"/>
      <c r="B7" s="30"/>
      <c r="C7" s="30"/>
      <c r="D7" s="30"/>
      <c r="E7" s="30"/>
    </row>
    <row r="8" spans="1:7" s="32" customFormat="1" ht="18" customHeight="1">
      <c r="A8" s="333" t="s">
        <v>0</v>
      </c>
      <c r="B8" s="333" t="s">
        <v>1</v>
      </c>
      <c r="C8" s="333"/>
      <c r="D8" s="333" t="s">
        <v>14</v>
      </c>
      <c r="E8" s="333" t="s">
        <v>15</v>
      </c>
      <c r="F8" s="334" t="s">
        <v>13</v>
      </c>
      <c r="G8" s="31"/>
    </row>
    <row r="9" spans="1:7" s="32" customFormat="1" ht="31.5" customHeight="1">
      <c r="A9" s="333"/>
      <c r="B9" s="33" t="s">
        <v>2</v>
      </c>
      <c r="C9" s="33" t="s">
        <v>3</v>
      </c>
      <c r="D9" s="333"/>
      <c r="E9" s="333"/>
      <c r="F9" s="335"/>
      <c r="G9" s="31"/>
    </row>
    <row r="10" spans="1:7" s="32" customFormat="1" ht="12" customHeight="1">
      <c r="A10" s="33">
        <v>1</v>
      </c>
      <c r="B10" s="33">
        <v>2</v>
      </c>
      <c r="C10" s="33">
        <v>3</v>
      </c>
      <c r="D10" s="33">
        <v>4</v>
      </c>
      <c r="E10" s="33" t="s">
        <v>16</v>
      </c>
      <c r="F10" s="46">
        <v>6</v>
      </c>
      <c r="G10" s="31"/>
    </row>
    <row r="11" spans="1:7" ht="79.5" customHeight="1" hidden="1">
      <c r="A11" s="325" t="s">
        <v>17</v>
      </c>
      <c r="B11" s="325"/>
      <c r="C11" s="325"/>
      <c r="D11" s="325"/>
      <c r="E11" s="325"/>
      <c r="F11" s="72" t="s">
        <v>20</v>
      </c>
      <c r="G11" s="29"/>
    </row>
    <row r="12" spans="1:7" ht="19.5" customHeight="1">
      <c r="A12" s="326" t="s">
        <v>45</v>
      </c>
      <c r="B12" s="327"/>
      <c r="C12" s="327"/>
      <c r="D12" s="327"/>
      <c r="E12" s="328"/>
      <c r="F12" s="331" t="s">
        <v>60</v>
      </c>
      <c r="G12" s="29"/>
    </row>
    <row r="13" spans="1:7" ht="121.5" customHeight="1">
      <c r="A13" s="76" t="s">
        <v>29</v>
      </c>
      <c r="B13" s="329" t="s">
        <v>47</v>
      </c>
      <c r="C13" s="48">
        <v>7.014</v>
      </c>
      <c r="D13" s="34">
        <v>66.1</v>
      </c>
      <c r="E13" s="48">
        <f>ROUND(C13*D13,2)</f>
        <v>463.63</v>
      </c>
      <c r="F13" s="331"/>
      <c r="G13" s="29"/>
    </row>
    <row r="14" spans="1:7" ht="94.5" customHeight="1">
      <c r="A14" s="76" t="s">
        <v>43</v>
      </c>
      <c r="B14" s="330"/>
      <c r="C14" s="48">
        <v>3.178</v>
      </c>
      <c r="D14" s="34">
        <f>D13</f>
        <v>66.1</v>
      </c>
      <c r="E14" s="48">
        <f>ROUND(C14*D14,2)</f>
        <v>210.07</v>
      </c>
      <c r="F14" s="331"/>
      <c r="G14" s="29"/>
    </row>
    <row r="15" spans="1:7" ht="47.25">
      <c r="A15" s="86" t="s">
        <v>44</v>
      </c>
      <c r="B15" s="35" t="s">
        <v>21</v>
      </c>
      <c r="C15" s="48" t="s">
        <v>22</v>
      </c>
      <c r="D15" s="34">
        <f>D13</f>
        <v>66.1</v>
      </c>
      <c r="E15" s="49"/>
      <c r="F15" s="331"/>
      <c r="G15" s="29"/>
    </row>
    <row r="16" spans="1:6" ht="18.75" customHeight="1">
      <c r="A16" s="36"/>
      <c r="B16" s="36"/>
      <c r="C16" s="36"/>
      <c r="D16" s="37"/>
      <c r="E16" s="38"/>
      <c r="F16" s="47"/>
    </row>
    <row r="17" spans="1:6" s="40" customFormat="1" ht="34.5" customHeight="1">
      <c r="A17" s="332" t="s">
        <v>59</v>
      </c>
      <c r="B17" s="332"/>
      <c r="C17" s="332"/>
      <c r="D17" s="332"/>
      <c r="E17" s="332"/>
      <c r="F17" s="332"/>
    </row>
    <row r="18" spans="1:6" s="40" customFormat="1" ht="27.75" customHeight="1">
      <c r="A18" s="360"/>
      <c r="B18" s="360"/>
      <c r="C18" s="360"/>
      <c r="D18" s="360"/>
      <c r="E18" s="360"/>
      <c r="F18" s="47"/>
    </row>
    <row r="19" spans="1:6" s="40" customFormat="1" ht="15">
      <c r="A19" s="324"/>
      <c r="B19" s="324"/>
      <c r="C19" s="324"/>
      <c r="D19" s="324"/>
      <c r="E19" s="324"/>
      <c r="F19" s="39"/>
    </row>
    <row r="20" spans="1:6" s="40" customFormat="1" ht="15.75">
      <c r="A20" s="41"/>
      <c r="D20" s="42"/>
      <c r="E20" s="42"/>
      <c r="F20" s="43"/>
    </row>
    <row r="21" spans="1:6" s="40" customFormat="1" ht="15.75">
      <c r="A21" s="44"/>
      <c r="D21" s="42"/>
      <c r="E21" s="42"/>
      <c r="F21" s="43"/>
    </row>
    <row r="22" spans="1:6" s="40" customFormat="1" ht="15.75">
      <c r="A22" s="44"/>
      <c r="D22" s="42"/>
      <c r="E22" s="42"/>
      <c r="F22" s="43"/>
    </row>
    <row r="23" spans="1:6" ht="15.75">
      <c r="A23" s="44"/>
      <c r="D23" s="29"/>
      <c r="E23" s="29"/>
      <c r="F23" s="28"/>
    </row>
    <row r="24" spans="1:6" ht="15.75">
      <c r="A24" s="44"/>
      <c r="D24" s="29"/>
      <c r="E24" s="29"/>
      <c r="F24" s="28"/>
    </row>
    <row r="25" spans="1:6" ht="15.75">
      <c r="A25" s="44"/>
      <c r="D25" s="29"/>
      <c r="E25" s="29"/>
      <c r="F25" s="28"/>
    </row>
    <row r="26" spans="4:6" ht="15">
      <c r="D26" s="29"/>
      <c r="E26" s="29"/>
      <c r="F26" s="28"/>
    </row>
    <row r="27" spans="4:6" ht="15">
      <c r="D27" s="29"/>
      <c r="E27" s="29"/>
      <c r="F27" s="28"/>
    </row>
    <row r="28" spans="4:6" ht="15">
      <c r="D28" s="29"/>
      <c r="E28" s="29"/>
      <c r="F28" s="28"/>
    </row>
    <row r="29" spans="4:6" ht="15">
      <c r="D29" s="29"/>
      <c r="E29" s="29"/>
      <c r="F29" s="28"/>
    </row>
    <row r="30" spans="4:6" ht="15">
      <c r="D30" s="29"/>
      <c r="E30" s="29"/>
      <c r="F30" s="28"/>
    </row>
    <row r="34" spans="1:7" ht="15">
      <c r="A34" s="45"/>
      <c r="B34" s="45"/>
      <c r="C34" s="45"/>
      <c r="D34" s="45"/>
      <c r="E34" s="45"/>
      <c r="F34" s="25"/>
      <c r="G34" s="45"/>
    </row>
    <row r="39" spans="4:6" ht="15">
      <c r="D39" s="45"/>
      <c r="E39" s="45"/>
      <c r="F39" s="25"/>
    </row>
    <row r="40" spans="4:6" ht="15">
      <c r="D40" s="45"/>
      <c r="E40" s="45"/>
      <c r="F40" s="25"/>
    </row>
    <row r="41" spans="4:6" ht="15">
      <c r="D41" s="45"/>
      <c r="E41" s="45"/>
      <c r="F41" s="25"/>
    </row>
    <row r="43" spans="1:6" ht="15">
      <c r="A43" s="45"/>
      <c r="B43" s="45"/>
      <c r="C43" s="45"/>
      <c r="D43" s="45"/>
      <c r="E43" s="45"/>
      <c r="F43" s="25"/>
    </row>
    <row r="47" spans="4:6" ht="15">
      <c r="D47" s="45"/>
      <c r="E47" s="45"/>
      <c r="F47" s="25"/>
    </row>
    <row r="48" spans="4:6" ht="15">
      <c r="D48" s="45"/>
      <c r="E48" s="45"/>
      <c r="F48" s="25"/>
    </row>
    <row r="54" spans="4:6" ht="15">
      <c r="D54" s="45"/>
      <c r="E54" s="45"/>
      <c r="F54" s="25"/>
    </row>
    <row r="59" spans="4:6" ht="15">
      <c r="D59" s="45"/>
      <c r="E59" s="45"/>
      <c r="F59" s="25"/>
    </row>
    <row r="60" spans="7:8" ht="15">
      <c r="G60" s="45"/>
      <c r="H60" s="45"/>
    </row>
  </sheetData>
  <sheetProtection/>
  <mergeCells count="13">
    <mergeCell ref="A4:F4"/>
    <mergeCell ref="A8:A9"/>
    <mergeCell ref="B8:C8"/>
    <mergeCell ref="D8:D9"/>
    <mergeCell ref="E8:E9"/>
    <mergeCell ref="F8:F9"/>
    <mergeCell ref="A11:E11"/>
    <mergeCell ref="A12:E12"/>
    <mergeCell ref="F12:F15"/>
    <mergeCell ref="B13:B14"/>
    <mergeCell ref="A18:E18"/>
    <mergeCell ref="A19:E19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0"/>
  <sheetViews>
    <sheetView tabSelected="1" view="pageBreakPreview" zoomScale="80" zoomScaleSheetLayoutView="80" zoomScalePageLayoutView="0" workbookViewId="0" topLeftCell="A1">
      <selection activeCell="F15" sqref="F15:G15"/>
    </sheetView>
  </sheetViews>
  <sheetFormatPr defaultColWidth="8.8515625" defaultRowHeight="15"/>
  <cols>
    <col min="1" max="2" width="8.8515625" style="57" customWidth="1"/>
    <col min="3" max="3" width="13.7109375" style="57" customWidth="1"/>
    <col min="4" max="8" width="15.7109375" style="57" customWidth="1"/>
    <col min="9" max="9" width="18.7109375" style="57" customWidth="1"/>
    <col min="10" max="16384" width="8.8515625" style="57" customWidth="1"/>
  </cols>
  <sheetData>
    <row r="1" spans="1:10" s="54" customFormat="1" ht="13.5" customHeight="1">
      <c r="A1" s="50" t="s">
        <v>5</v>
      </c>
      <c r="B1" s="51"/>
      <c r="C1" s="52"/>
      <c r="D1" s="52"/>
      <c r="E1" s="51"/>
      <c r="F1" s="53"/>
      <c r="G1" s="53"/>
      <c r="H1" s="51"/>
      <c r="I1" s="53" t="s">
        <v>25</v>
      </c>
      <c r="J1" s="51"/>
    </row>
    <row r="2" spans="1:10" s="58" customFormat="1" ht="15.75">
      <c r="A2" s="55" t="s">
        <v>6</v>
      </c>
      <c r="B2" s="56"/>
      <c r="C2" s="57"/>
      <c r="D2" s="57"/>
      <c r="E2" s="56"/>
      <c r="F2" s="56"/>
      <c r="G2" s="56"/>
      <c r="H2" s="56"/>
      <c r="I2" s="56"/>
      <c r="J2" s="56"/>
    </row>
    <row r="3" spans="1:8" s="59" customFormat="1" ht="15.75">
      <c r="A3" s="320"/>
      <c r="B3" s="321"/>
      <c r="C3" s="321"/>
      <c r="D3" s="321"/>
      <c r="E3" s="321"/>
      <c r="F3" s="321"/>
      <c r="G3" s="321"/>
      <c r="H3" s="321"/>
    </row>
    <row r="4" spans="1:10" s="58" customFormat="1" ht="15" customHeight="1">
      <c r="A4" s="322"/>
      <c r="B4" s="322"/>
      <c r="C4" s="322"/>
      <c r="D4" s="322"/>
      <c r="E4" s="322"/>
      <c r="F4" s="322"/>
      <c r="G4" s="322"/>
      <c r="H4" s="322"/>
      <c r="I4" s="56"/>
      <c r="J4" s="56"/>
    </row>
    <row r="5" spans="1:10" s="58" customFormat="1" ht="45" customHeight="1">
      <c r="A5" s="323" t="s">
        <v>50</v>
      </c>
      <c r="B5" s="323"/>
      <c r="C5" s="323"/>
      <c r="D5" s="323"/>
      <c r="E5" s="323"/>
      <c r="F5" s="323"/>
      <c r="G5" s="323"/>
      <c r="H5" s="323"/>
      <c r="I5" s="323"/>
      <c r="J5" s="60"/>
    </row>
    <row r="6" spans="1:8" s="59" customFormat="1" ht="15" customHeight="1">
      <c r="A6" s="61"/>
      <c r="B6" s="61"/>
      <c r="C6" s="61"/>
      <c r="D6" s="61"/>
      <c r="E6" s="61"/>
      <c r="F6" s="61"/>
      <c r="G6" s="61"/>
      <c r="H6" s="61"/>
    </row>
    <row r="7" spans="1:9" s="63" customFormat="1" ht="28.5" customHeight="1">
      <c r="A7" s="312" t="s">
        <v>0</v>
      </c>
      <c r="B7" s="313"/>
      <c r="C7" s="313"/>
      <c r="D7" s="312" t="s">
        <v>1</v>
      </c>
      <c r="E7" s="313"/>
      <c r="F7" s="312" t="s">
        <v>18</v>
      </c>
      <c r="G7" s="313"/>
      <c r="H7" s="312" t="s">
        <v>19</v>
      </c>
      <c r="I7" s="312" t="s">
        <v>13</v>
      </c>
    </row>
    <row r="8" spans="1:9" ht="46.5" customHeight="1">
      <c r="A8" s="313"/>
      <c r="B8" s="313"/>
      <c r="C8" s="313"/>
      <c r="D8" s="62" t="s">
        <v>7</v>
      </c>
      <c r="E8" s="62" t="s">
        <v>3</v>
      </c>
      <c r="F8" s="313"/>
      <c r="G8" s="313"/>
      <c r="H8" s="313"/>
      <c r="I8" s="313"/>
    </row>
    <row r="9" spans="1:9" ht="15" customHeight="1">
      <c r="A9" s="314">
        <v>1</v>
      </c>
      <c r="B9" s="314"/>
      <c r="C9" s="314"/>
      <c r="D9" s="64">
        <v>2</v>
      </c>
      <c r="E9" s="64">
        <v>3</v>
      </c>
      <c r="F9" s="314">
        <v>4</v>
      </c>
      <c r="G9" s="314"/>
      <c r="H9" s="64">
        <v>5</v>
      </c>
      <c r="I9" s="64">
        <v>6</v>
      </c>
    </row>
    <row r="10" spans="1:9" s="1" customFormat="1" ht="22.5" customHeight="1">
      <c r="A10" s="316" t="s">
        <v>8</v>
      </c>
      <c r="B10" s="317"/>
      <c r="C10" s="317"/>
      <c r="D10" s="317"/>
      <c r="E10" s="317"/>
      <c r="F10" s="317"/>
      <c r="G10" s="317"/>
      <c r="H10" s="317"/>
      <c r="I10" s="318"/>
    </row>
    <row r="11" spans="1:9" s="1" customFormat="1" ht="15.75">
      <c r="A11" s="364" t="s">
        <v>51</v>
      </c>
      <c r="B11" s="365"/>
      <c r="C11" s="365"/>
      <c r="D11" s="365"/>
      <c r="E11" s="366"/>
      <c r="F11" s="365"/>
      <c r="G11" s="365"/>
      <c r="H11" s="367"/>
      <c r="I11" s="288">
        <f>полноват_размер_платы_ком_усл!I19</f>
        <v>0</v>
      </c>
    </row>
    <row r="12" spans="1:9" s="1" customFormat="1" ht="47.25" customHeight="1">
      <c r="A12" s="295" t="s">
        <v>53</v>
      </c>
      <c r="B12" s="296" t="s">
        <v>35</v>
      </c>
      <c r="C12" s="297" t="s">
        <v>35</v>
      </c>
      <c r="D12" s="361" t="s">
        <v>39</v>
      </c>
      <c r="E12" s="84">
        <f>ROUND(0.042*0.771,4)</f>
        <v>0.0324</v>
      </c>
      <c r="F12" s="298">
        <v>4712.41</v>
      </c>
      <c r="G12" s="299"/>
      <c r="H12" s="73">
        <f>ROUND(F12*E12,2)</f>
        <v>152.68</v>
      </c>
      <c r="I12" s="288"/>
    </row>
    <row r="13" spans="1:9" s="1" customFormat="1" ht="67.5" customHeight="1">
      <c r="A13" s="300"/>
      <c r="B13" s="301"/>
      <c r="C13" s="302"/>
      <c r="D13" s="362"/>
      <c r="E13" s="85" t="s">
        <v>41</v>
      </c>
      <c r="F13" s="303"/>
      <c r="G13" s="304"/>
      <c r="H13" s="74"/>
      <c r="I13" s="288"/>
    </row>
    <row r="14" spans="1:9" s="1" customFormat="1" ht="87.75" customHeight="1">
      <c r="A14" s="341" t="s">
        <v>52</v>
      </c>
      <c r="B14" s="342" t="s">
        <v>36</v>
      </c>
      <c r="C14" s="343" t="s">
        <v>36</v>
      </c>
      <c r="D14" s="363"/>
      <c r="E14" s="82">
        <v>0.0249</v>
      </c>
      <c r="F14" s="290">
        <f>F12</f>
        <v>4712.41</v>
      </c>
      <c r="G14" s="290"/>
      <c r="H14" s="75">
        <f>ROUND(F14*E14,2)</f>
        <v>117.34</v>
      </c>
      <c r="I14" s="288"/>
    </row>
    <row r="15" spans="1:9" s="1" customFormat="1" ht="102" customHeight="1">
      <c r="A15" s="293" t="s">
        <v>54</v>
      </c>
      <c r="B15" s="293" t="s">
        <v>38</v>
      </c>
      <c r="C15" s="293" t="s">
        <v>38</v>
      </c>
      <c r="D15" s="83" t="s">
        <v>40</v>
      </c>
      <c r="E15" s="83" t="s">
        <v>11</v>
      </c>
      <c r="F15" s="290">
        <f>F12</f>
        <v>4712.41</v>
      </c>
      <c r="G15" s="290"/>
      <c r="H15" s="87"/>
      <c r="I15" s="288"/>
    </row>
    <row r="16" spans="1:8" s="1" customFormat="1" ht="21.75" customHeight="1">
      <c r="A16" s="68"/>
      <c r="B16" s="69"/>
      <c r="C16" s="69"/>
      <c r="D16" s="11"/>
      <c r="E16" s="11"/>
      <c r="F16" s="70"/>
      <c r="G16" s="70"/>
      <c r="H16" s="70"/>
    </row>
    <row r="17" spans="1:8" s="1" customFormat="1" ht="15.75">
      <c r="A17" s="2"/>
      <c r="B17" s="71"/>
      <c r="C17" s="71"/>
      <c r="D17" s="71"/>
      <c r="E17" s="71"/>
      <c r="F17" s="71"/>
      <c r="G17" s="71"/>
      <c r="H17" s="71"/>
    </row>
    <row r="18" spans="1:8" s="1" customFormat="1" ht="27" customHeight="1">
      <c r="A18" s="285"/>
      <c r="B18" s="285"/>
      <c r="C18" s="285"/>
      <c r="D18" s="285"/>
      <c r="E18" s="285"/>
      <c r="F18" s="285"/>
      <c r="G18" s="285"/>
      <c r="H18" s="285"/>
    </row>
    <row r="19" spans="1:8" s="1" customFormat="1" ht="27" customHeight="1">
      <c r="A19" s="3"/>
      <c r="B19" s="3"/>
      <c r="C19" s="3"/>
      <c r="D19" s="3"/>
      <c r="E19" s="3"/>
      <c r="F19" s="3"/>
      <c r="G19" s="3"/>
      <c r="H19" s="3"/>
    </row>
    <row r="20" spans="1:8" s="1" customFormat="1" ht="27" customHeight="1">
      <c r="A20" s="3"/>
      <c r="B20" s="3"/>
      <c r="C20" s="3"/>
      <c r="D20" s="3"/>
      <c r="E20" s="3"/>
      <c r="F20" s="3"/>
      <c r="G20" s="3"/>
      <c r="H20" s="3"/>
    </row>
    <row r="21" spans="1:8" s="1" customFormat="1" ht="27" customHeight="1">
      <c r="A21" s="3"/>
      <c r="B21" s="3"/>
      <c r="C21" s="3"/>
      <c r="D21" s="3"/>
      <c r="E21" s="3"/>
      <c r="F21" s="3"/>
      <c r="G21" s="3"/>
      <c r="H21" s="3"/>
    </row>
    <row r="22" spans="1:8" s="1" customFormat="1" ht="27" customHeight="1">
      <c r="A22" s="3"/>
      <c r="B22" s="3"/>
      <c r="C22" s="3"/>
      <c r="D22" s="3"/>
      <c r="E22" s="3"/>
      <c r="F22" s="3"/>
      <c r="G22" s="3"/>
      <c r="H22" s="3"/>
    </row>
    <row r="23" spans="1:8" s="1" customFormat="1" ht="22.5" customHeight="1">
      <c r="A23" s="4"/>
      <c r="B23" s="5"/>
      <c r="C23" s="5"/>
      <c r="D23" s="5"/>
      <c r="E23" s="5"/>
      <c r="F23" s="5"/>
      <c r="G23" s="5"/>
      <c r="H23" s="5"/>
    </row>
    <row r="24" spans="1:8" s="1" customFormat="1" ht="11.25" customHeight="1">
      <c r="A24" s="4"/>
      <c r="B24" s="5"/>
      <c r="C24" s="5"/>
      <c r="D24" s="5"/>
      <c r="E24" s="5"/>
      <c r="F24" s="5"/>
      <c r="G24" s="5"/>
      <c r="H24" s="5"/>
    </row>
    <row r="25" spans="1:9" s="1" customFormat="1" ht="15.75" customHeight="1">
      <c r="A25" s="286"/>
      <c r="B25" s="286"/>
      <c r="C25" s="286"/>
      <c r="D25" s="286"/>
      <c r="E25" s="5"/>
      <c r="F25" s="5"/>
      <c r="G25" s="5"/>
      <c r="H25" s="5"/>
      <c r="I25" s="6"/>
    </row>
    <row r="26" spans="1:9" s="1" customFormat="1" ht="9" customHeight="1">
      <c r="A26" s="7"/>
      <c r="B26" s="7"/>
      <c r="C26" s="7"/>
      <c r="D26" s="7"/>
      <c r="E26" s="5"/>
      <c r="F26" s="5"/>
      <c r="G26" s="5"/>
      <c r="H26" s="5"/>
      <c r="I26" s="6"/>
    </row>
    <row r="27" spans="1:9" s="9" customFormat="1" ht="15.75" customHeight="1">
      <c r="A27" s="286"/>
      <c r="B27" s="286"/>
      <c r="C27" s="286"/>
      <c r="D27" s="286"/>
      <c r="E27" s="5"/>
      <c r="F27" s="5"/>
      <c r="G27" s="5"/>
      <c r="H27" s="5"/>
      <c r="I27" s="8"/>
    </row>
    <row r="28" spans="1:9" s="9" customFormat="1" ht="10.5" customHeight="1">
      <c r="A28" s="7"/>
      <c r="B28" s="7"/>
      <c r="C28" s="7"/>
      <c r="D28" s="7"/>
      <c r="E28" s="5"/>
      <c r="F28" s="5"/>
      <c r="G28" s="5"/>
      <c r="H28" s="5"/>
      <c r="I28" s="8"/>
    </row>
    <row r="29" spans="1:9" s="9" customFormat="1" ht="21" customHeight="1">
      <c r="A29" s="286"/>
      <c r="B29" s="286"/>
      <c r="C29" s="286"/>
      <c r="D29" s="286"/>
      <c r="E29" s="5"/>
      <c r="F29" s="5"/>
      <c r="G29" s="5"/>
      <c r="H29" s="5"/>
      <c r="I29" s="8"/>
    </row>
    <row r="30" spans="1:9" s="9" customFormat="1" ht="9" customHeight="1">
      <c r="A30" s="7"/>
      <c r="B30" s="7"/>
      <c r="C30" s="7"/>
      <c r="D30" s="7"/>
      <c r="E30" s="5"/>
      <c r="F30" s="5"/>
      <c r="G30" s="5"/>
      <c r="H30" s="5"/>
      <c r="I30" s="8"/>
    </row>
    <row r="31" spans="1:8" s="9" customFormat="1" ht="21.75" customHeight="1">
      <c r="A31" s="286"/>
      <c r="B31" s="286"/>
      <c r="C31" s="286"/>
      <c r="D31" s="286"/>
      <c r="E31" s="5"/>
      <c r="F31" s="5"/>
      <c r="G31" s="5"/>
      <c r="H31" s="5"/>
    </row>
    <row r="32" spans="1:17" s="9" customFormat="1" ht="32.25" customHeight="1">
      <c r="A32" s="277"/>
      <c r="B32" s="287"/>
      <c r="C32" s="287"/>
      <c r="D32" s="277"/>
      <c r="E32" s="287"/>
      <c r="F32" s="277"/>
      <c r="G32" s="287"/>
      <c r="H32" s="277"/>
      <c r="Q32" s="8"/>
    </row>
    <row r="33" spans="1:17" s="9" customFormat="1" ht="17.25" customHeight="1">
      <c r="A33" s="287"/>
      <c r="B33" s="287"/>
      <c r="C33" s="287"/>
      <c r="D33" s="10"/>
      <c r="E33" s="10"/>
      <c r="F33" s="287"/>
      <c r="G33" s="287"/>
      <c r="H33" s="287"/>
      <c r="Q33" s="8"/>
    </row>
    <row r="34" spans="1:17" s="9" customFormat="1" ht="33" customHeight="1">
      <c r="A34" s="283"/>
      <c r="B34" s="283"/>
      <c r="C34" s="283"/>
      <c r="D34" s="11"/>
      <c r="E34" s="11"/>
      <c r="F34" s="283"/>
      <c r="G34" s="283"/>
      <c r="H34" s="11"/>
      <c r="Q34" s="8"/>
    </row>
    <row r="35" spans="1:17" s="9" customFormat="1" ht="33" customHeight="1">
      <c r="A35" s="12"/>
      <c r="B35" s="13"/>
      <c r="C35" s="13"/>
      <c r="D35" s="14"/>
      <c r="E35" s="15"/>
      <c r="F35" s="16"/>
      <c r="G35" s="17"/>
      <c r="H35" s="16"/>
      <c r="Q35" s="8"/>
    </row>
    <row r="36" spans="1:17" s="9" customFormat="1" ht="60.75" customHeight="1">
      <c r="A36" s="307"/>
      <c r="B36" s="282"/>
      <c r="C36" s="282"/>
      <c r="D36" s="277"/>
      <c r="E36" s="10"/>
      <c r="F36" s="279"/>
      <c r="G36" s="280"/>
      <c r="H36" s="16"/>
      <c r="Q36" s="8"/>
    </row>
    <row r="37" spans="1:17" s="9" customFormat="1" ht="31.5" customHeight="1">
      <c r="A37" s="284"/>
      <c r="B37" s="284"/>
      <c r="C37" s="284"/>
      <c r="D37" s="278"/>
      <c r="E37" s="18"/>
      <c r="F37" s="280"/>
      <c r="G37" s="280"/>
      <c r="H37" s="16"/>
      <c r="Q37" s="8"/>
    </row>
    <row r="38" spans="1:8" s="9" customFormat="1" ht="43.5" customHeight="1">
      <c r="A38" s="305"/>
      <c r="B38" s="282"/>
      <c r="C38" s="282"/>
      <c r="D38" s="278"/>
      <c r="E38" s="18"/>
      <c r="F38" s="280"/>
      <c r="G38" s="280"/>
      <c r="H38" s="16"/>
    </row>
    <row r="39" spans="1:8" s="9" customFormat="1" ht="30.75" customHeight="1">
      <c r="A39" s="284"/>
      <c r="B39" s="282"/>
      <c r="C39" s="282"/>
      <c r="D39" s="19"/>
      <c r="E39" s="11"/>
      <c r="F39" s="279"/>
      <c r="G39" s="279"/>
      <c r="H39" s="16"/>
    </row>
    <row r="40" spans="1:8" s="9" customFormat="1" ht="30.75" customHeight="1">
      <c r="A40" s="274"/>
      <c r="B40" s="275"/>
      <c r="C40" s="275"/>
      <c r="D40" s="276"/>
      <c r="E40" s="276"/>
      <c r="F40" s="276"/>
      <c r="G40" s="276"/>
      <c r="H40" s="276"/>
    </row>
    <row r="41" spans="1:8" s="9" customFormat="1" ht="12" customHeight="1">
      <c r="A41" s="307"/>
      <c r="B41" s="282"/>
      <c r="C41" s="282"/>
      <c r="D41" s="277"/>
      <c r="E41" s="11"/>
      <c r="F41" s="279"/>
      <c r="G41" s="279"/>
      <c r="H41" s="16"/>
    </row>
    <row r="42" spans="1:8" s="9" customFormat="1" ht="12" customHeight="1">
      <c r="A42" s="284"/>
      <c r="B42" s="284"/>
      <c r="C42" s="284"/>
      <c r="D42" s="278"/>
      <c r="E42" s="11"/>
      <c r="F42" s="280"/>
      <c r="G42" s="280"/>
      <c r="H42" s="16"/>
    </row>
    <row r="43" spans="1:8" s="20" customFormat="1" ht="15.75">
      <c r="A43" s="305"/>
      <c r="B43" s="282"/>
      <c r="C43" s="282"/>
      <c r="D43" s="278"/>
      <c r="E43" s="11"/>
      <c r="F43" s="280"/>
      <c r="G43" s="280"/>
      <c r="H43" s="16"/>
    </row>
    <row r="44" spans="1:8" ht="15.75">
      <c r="A44" s="284"/>
      <c r="B44" s="282"/>
      <c r="C44" s="282"/>
      <c r="D44" s="19"/>
      <c r="E44" s="11"/>
      <c r="F44" s="279"/>
      <c r="G44" s="279"/>
      <c r="H44" s="16"/>
    </row>
    <row r="45" spans="1:8" ht="15.75">
      <c r="A45" s="306"/>
      <c r="B45" s="276"/>
      <c r="C45" s="276"/>
      <c r="D45" s="21"/>
      <c r="E45" s="10"/>
      <c r="F45" s="279"/>
      <c r="G45" s="279"/>
      <c r="H45" s="16"/>
    </row>
    <row r="46" spans="1:8" ht="15.75">
      <c r="A46" s="274"/>
      <c r="B46" s="294"/>
      <c r="C46" s="294"/>
      <c r="D46" s="21"/>
      <c r="E46" s="18"/>
      <c r="F46" s="279"/>
      <c r="G46" s="279"/>
      <c r="H46" s="16"/>
    </row>
    <row r="47" spans="1:8" ht="15">
      <c r="A47" s="281"/>
      <c r="B47" s="282"/>
      <c r="C47" s="282"/>
      <c r="D47" s="11"/>
      <c r="E47" s="11"/>
      <c r="F47" s="279"/>
      <c r="G47" s="279"/>
      <c r="H47" s="16"/>
    </row>
    <row r="48" spans="1:8" ht="15.75">
      <c r="A48" s="15"/>
      <c r="B48" s="14"/>
      <c r="C48" s="14"/>
      <c r="D48" s="11"/>
      <c r="E48" s="11"/>
      <c r="F48" s="22"/>
      <c r="G48" s="22"/>
      <c r="H48" s="22"/>
    </row>
    <row r="49" spans="1:8" ht="15.75">
      <c r="A49" s="15"/>
      <c r="B49" s="14"/>
      <c r="C49" s="14"/>
      <c r="D49" s="11"/>
      <c r="E49" s="11"/>
      <c r="F49" s="22"/>
      <c r="G49" s="22"/>
      <c r="H49" s="22"/>
    </row>
    <row r="50" spans="1:8" ht="15">
      <c r="A50" s="23"/>
      <c r="B50" s="23"/>
      <c r="C50" s="23"/>
      <c r="D50" s="23"/>
      <c r="E50" s="23"/>
      <c r="F50" s="23"/>
      <c r="G50" s="23"/>
      <c r="H50" s="23"/>
    </row>
  </sheetData>
  <sheetProtection/>
  <mergeCells count="54">
    <mergeCell ref="A9:C9"/>
    <mergeCell ref="F9:G9"/>
    <mergeCell ref="A10:I10"/>
    <mergeCell ref="I11:I15"/>
    <mergeCell ref="A14:C14"/>
    <mergeCell ref="F14:G14"/>
    <mergeCell ref="A15:C15"/>
    <mergeCell ref="F15:G15"/>
    <mergeCell ref="A11:H11"/>
    <mergeCell ref="A12:C12"/>
    <mergeCell ref="A3:H3"/>
    <mergeCell ref="A4:H4"/>
    <mergeCell ref="A5:I5"/>
    <mergeCell ref="A7:C8"/>
    <mergeCell ref="D7:E7"/>
    <mergeCell ref="F7:G8"/>
    <mergeCell ref="H7:H8"/>
    <mergeCell ref="I7:I8"/>
    <mergeCell ref="F12:G12"/>
    <mergeCell ref="A13:C13"/>
    <mergeCell ref="F13:G13"/>
    <mergeCell ref="A18:H18"/>
    <mergeCell ref="A25:D25"/>
    <mergeCell ref="A27:D27"/>
    <mergeCell ref="A29:D29"/>
    <mergeCell ref="A31:D31"/>
    <mergeCell ref="A32:C33"/>
    <mergeCell ref="D32:E32"/>
    <mergeCell ref="F32:G33"/>
    <mergeCell ref="H32:H33"/>
    <mergeCell ref="A34:C34"/>
    <mergeCell ref="F34:G34"/>
    <mergeCell ref="A36:C36"/>
    <mergeCell ref="D36:D38"/>
    <mergeCell ref="F36:G38"/>
    <mergeCell ref="A37:C37"/>
    <mergeCell ref="A38:C38"/>
    <mergeCell ref="F39:G39"/>
    <mergeCell ref="A40:H40"/>
    <mergeCell ref="A41:C41"/>
    <mergeCell ref="D41:D43"/>
    <mergeCell ref="F41:G43"/>
    <mergeCell ref="A42:C42"/>
    <mergeCell ref="A43:C43"/>
    <mergeCell ref="A47:C47"/>
    <mergeCell ref="F47:G47"/>
    <mergeCell ref="D12:D14"/>
    <mergeCell ref="A44:C44"/>
    <mergeCell ref="F44:G44"/>
    <mergeCell ref="A45:C45"/>
    <mergeCell ref="F45:G45"/>
    <mergeCell ref="A46:C46"/>
    <mergeCell ref="F46:G46"/>
    <mergeCell ref="A39:C39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plan_6</dc:creator>
  <cp:keywords/>
  <dc:description/>
  <cp:lastModifiedBy>1</cp:lastModifiedBy>
  <cp:lastPrinted>2014-09-30T05:38:21Z</cp:lastPrinted>
  <dcterms:created xsi:type="dcterms:W3CDTF">2010-12-15T04:20:31Z</dcterms:created>
  <dcterms:modified xsi:type="dcterms:W3CDTF">2014-10-03T03:03:04Z</dcterms:modified>
  <cp:category/>
  <cp:version/>
  <cp:contentType/>
  <cp:contentStatus/>
</cp:coreProperties>
</file>